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amhandlingsrom.sharepoint.com/sites/Anskaffelse101002/Shared Documents/Innkjøp Barnevern/Institusjon/Nye avtaler 2022/2022-54281 -Forarbeid - Barnevernanskaffelse 2 2022/Tilbudsinnbydelse med vedlegg/Til kunngjøring/"/>
    </mc:Choice>
  </mc:AlternateContent>
  <xr:revisionPtr revIDLastSave="0" documentId="8_{286FA880-9BE3-470F-A1E5-D844408E0C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ønnskostnader" sheetId="1" r:id="rId1"/>
    <sheet name="Andre grupper ansatte" sheetId="6" r:id="rId2"/>
    <sheet name="Liste over kommuners arbg.avg" sheetId="5" r:id="rId3"/>
  </sheets>
  <definedNames>
    <definedName name="_xlnm._FilterDatabase" localSheetId="2" hidden="1">'Liste over kommuners arbg.avg'!$A$1:$E$429</definedName>
    <definedName name="_xlnm.Print_Area" localSheetId="0">Lønnskostnader!$A$2:$E$43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6" l="1"/>
  <c r="G11" i="6"/>
  <c r="G9" i="6"/>
  <c r="B20" i="6"/>
  <c r="G7" i="6"/>
  <c r="G8" i="6"/>
  <c r="G10" i="6"/>
  <c r="G12" i="6"/>
  <c r="G13" i="6"/>
  <c r="G14" i="6"/>
  <c r="G15" i="6"/>
  <c r="G16" i="6"/>
  <c r="G17" i="6"/>
  <c r="G18" i="6"/>
  <c r="G6" i="6"/>
  <c r="C41" i="1"/>
  <c r="D34" i="1"/>
  <c r="D33" i="1"/>
  <c r="D29" i="1"/>
  <c r="D28" i="1"/>
  <c r="D27" i="1"/>
  <c r="D26" i="1"/>
  <c r="G5" i="6"/>
  <c r="G4" i="6"/>
  <c r="G3" i="6"/>
  <c r="G20" i="6" l="1"/>
  <c r="D35" i="1" s="1"/>
  <c r="D36" i="1" s="1"/>
  <c r="D37" i="1" l="1"/>
  <c r="D38" i="1" s="1"/>
  <c r="D39" i="1" s="1"/>
  <c r="D40" i="1" l="1"/>
  <c r="D41" i="1" l="1"/>
  <c r="D42" i="1" s="1"/>
  <c r="D4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Kornelie Heitmann Veirød</author>
    <author>Gry Silje Lorentsen</author>
  </authors>
  <commentList>
    <comment ref="B26" authorId="0" shapeId="0" xr:uid="{C1D9BC38-37F4-41B2-B821-26AC0347AEE0}">
      <text>
        <r>
          <rPr>
            <sz val="9"/>
            <color indexed="81"/>
            <rFont val="Tahoma"/>
            <charset val="1"/>
          </rPr>
          <t>Legg inn forventet samlet antall årsverk for tilbudte plasser. Dette multipliseres med gj.sn. lønn per årsverk miljøarbeidere.</t>
        </r>
      </text>
    </comment>
    <comment ref="B27" authorId="0" shapeId="0" xr:uid="{443F564F-2C0F-410C-AB02-2E94C28EE963}">
      <text>
        <r>
          <rPr>
            <sz val="9"/>
            <color indexed="81"/>
            <rFont val="Tahoma"/>
            <charset val="1"/>
          </rPr>
          <t>Legg inn forventet samlet antall årsverk for tilbudte plasser.  Dette multipliseres med gj.sn. lønn per årsverk miljøarbeidere.</t>
        </r>
      </text>
    </comment>
    <comment ref="B28" authorId="0" shapeId="0" xr:uid="{8A60CF4E-5A54-4519-9CA7-4F22F5834420}">
      <text>
        <r>
          <rPr>
            <sz val="9"/>
            <color indexed="81"/>
            <rFont val="Tahoma"/>
            <charset val="1"/>
          </rPr>
          <t>Legg inn forventet samlet antall årsverk for tilbudte plasser. Dette multipliseres med gj.sn. lønn per årsverk miljøarbeidere.</t>
        </r>
      </text>
    </comment>
    <comment ref="B29" authorId="0" shapeId="0" xr:uid="{3DDD4478-F703-4C3C-BFA2-0469C782D06B}">
      <text>
        <r>
          <rPr>
            <sz val="9"/>
            <color indexed="81"/>
            <rFont val="Tahoma"/>
            <charset val="1"/>
          </rPr>
          <t>Legg inn forventet samlet antall årsverk for tilbudte plasser. Dette multipliseres med gj.sn. lønn per årsverk miljøarbeidere.</t>
        </r>
      </text>
    </comment>
    <comment ref="B33" authorId="0" shapeId="0" xr:uid="{84091EBE-592B-4E70-B3AD-740150E9C656}">
      <text>
        <r>
          <rPr>
            <sz val="9"/>
            <color indexed="81"/>
            <rFont val="Tahoma"/>
            <charset val="1"/>
          </rPr>
          <t>Legg inn forventet samlet antall årsverk for tilbudte plasser. Dette multipliseres med gj.sn. lønn per årsverk miljøarbeidere.</t>
        </r>
      </text>
    </comment>
    <comment ref="B34" authorId="0" shapeId="0" xr:uid="{D03DD28A-A28A-4DC6-82A5-4A4BA35A57F3}">
      <text>
        <r>
          <rPr>
            <sz val="9"/>
            <color indexed="81"/>
            <rFont val="Tahoma"/>
            <charset val="1"/>
          </rPr>
          <t>Legg inn forventet samlet antall årsverk for tilbudte plasser. Dette multipliseres med gj.sn. lønn per årsverk miljøarbeidere.</t>
        </r>
      </text>
    </comment>
    <comment ref="A37" authorId="1" shapeId="0" xr:uid="{00000000-0006-0000-0000-000003000000}">
      <text>
        <r>
          <rPr>
            <sz val="8"/>
            <color indexed="81"/>
            <rFont val="Tahoma"/>
            <family val="2"/>
          </rPr>
          <t>10,60 % 4 uker ferie  
12 % 5 uker ferie  
12,30 % 4 uker ferie arb takere over 60
14,30 % 5 uker ferie arb takere over 60</t>
        </r>
      </text>
    </comment>
  </commentList>
</comments>
</file>

<file path=xl/sharedStrings.xml><?xml version="1.0" encoding="utf-8"?>
<sst xmlns="http://schemas.openxmlformats.org/spreadsheetml/2006/main" count="1732" uniqueCount="938">
  <si>
    <t>NB! Kun grå  felt skal fylles ut</t>
  </si>
  <si>
    <t>NB! Enkelte felt har merknader med informasjon</t>
  </si>
  <si>
    <t>Organisasjonsnummer</t>
  </si>
  <si>
    <t>Navn på virksomheten</t>
  </si>
  <si>
    <t>Adresse</t>
  </si>
  <si>
    <t>Postnummer</t>
  </si>
  <si>
    <t>Poststed</t>
  </si>
  <si>
    <t>Kommunenummer til kommunen der institusjonen er lokalisert</t>
  </si>
  <si>
    <t>Se arkfanen "Liste over kommuners arbg.avg"</t>
  </si>
  <si>
    <t>OPPLYSNINGER:</t>
  </si>
  <si>
    <t>Gjennomsnittlig bruttolønn per årsverk miljøarbeidere</t>
  </si>
  <si>
    <t>Her legges det inn årslønn: 
månedslønn x 12 mnd 
(dette betyr at trekk for ferie og innleie av ferievikarer ivaretas av satsen for feriepenger i skjemaet nedenfor)</t>
  </si>
  <si>
    <t>Gjennomsnittlig bruttolønn per årsverk miljøterapeuter</t>
  </si>
  <si>
    <t>Gjennomsnittlig bruttolønn per årsverk miljøarbeidere natt</t>
  </si>
  <si>
    <t>Gjennomsnittlig bruttolønn per årsverk miljøterapeuter natt</t>
  </si>
  <si>
    <t>Brutto årslønn enhetsleder</t>
  </si>
  <si>
    <t>Brutto årslønn avdelingsleder</t>
  </si>
  <si>
    <t>KOSTNADER</t>
  </si>
  <si>
    <r>
      <t xml:space="preserve">Lønn </t>
    </r>
    <r>
      <rPr>
        <b/>
        <sz val="11"/>
        <color theme="1"/>
        <rFont val="Calibri"/>
        <family val="2"/>
        <scheme val="minor"/>
      </rPr>
      <t>miljøarbeidere</t>
    </r>
    <r>
      <rPr>
        <sz val="11"/>
        <color theme="1"/>
        <rFont val="Calibri"/>
        <family val="2"/>
        <scheme val="minor"/>
      </rPr>
      <t xml:space="preserve"> </t>
    </r>
  </si>
  <si>
    <t>Antall årsverk</t>
  </si>
  <si>
    <r>
      <t xml:space="preserve">Lønn </t>
    </r>
    <r>
      <rPr>
        <b/>
        <sz val="11"/>
        <color theme="1"/>
        <rFont val="Calibri"/>
        <family val="2"/>
        <scheme val="minor"/>
      </rPr>
      <t>miljøterapeuter</t>
    </r>
  </si>
  <si>
    <r>
      <t xml:space="preserve">Lønn </t>
    </r>
    <r>
      <rPr>
        <b/>
        <sz val="11"/>
        <color theme="1"/>
        <rFont val="Calibri"/>
        <family val="2"/>
        <scheme val="minor"/>
      </rPr>
      <t>miljøarbeidere natt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</si>
  <si>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Lønn </t>
    </r>
    <r>
      <rPr>
        <b/>
        <sz val="11"/>
        <color theme="1"/>
        <rFont val="Calibri"/>
        <family val="2"/>
        <scheme val="minor"/>
      </rPr>
      <t>miljøterapeuter natt</t>
    </r>
    <r>
      <rPr>
        <sz val="11"/>
        <color theme="1"/>
        <rFont val="Calibri"/>
        <family val="2"/>
        <scheme val="minor"/>
      </rPr>
      <t xml:space="preserve"> </t>
    </r>
  </si>
  <si>
    <t>Bakvakt</t>
  </si>
  <si>
    <t xml:space="preserve">Vikarer ved korttidsfravær &lt;16 dager  </t>
  </si>
  <si>
    <t>Forventet årlig kostnad for bruk av vikarer ved kortidsfravær</t>
  </si>
  <si>
    <t>Personalkostnader - andre</t>
  </si>
  <si>
    <r>
      <t xml:space="preserve">Lønn </t>
    </r>
    <r>
      <rPr>
        <b/>
        <sz val="11"/>
        <color theme="1"/>
        <rFont val="Calibri"/>
        <family val="2"/>
        <scheme val="minor"/>
      </rPr>
      <t>enhetsleder</t>
    </r>
  </si>
  <si>
    <r>
      <t xml:space="preserve">Lønn </t>
    </r>
    <r>
      <rPr>
        <b/>
        <sz val="11"/>
        <color theme="1"/>
        <rFont val="Calibri"/>
        <family val="2"/>
        <scheme val="minor"/>
      </rPr>
      <t>avdelingsleder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</si>
  <si>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Lønn </t>
    </r>
    <r>
      <rPr>
        <b/>
        <sz val="11"/>
        <rFont val="Calibri"/>
        <family val="2"/>
        <scheme val="minor"/>
      </rPr>
      <t>andre grupper ansatte</t>
    </r>
    <r>
      <rPr>
        <sz val="11"/>
        <rFont val="Calibri"/>
        <family val="2"/>
        <scheme val="minor"/>
      </rPr>
      <t xml:space="preserve"> </t>
    </r>
  </si>
  <si>
    <t>Sum grunnlag for beregning av feriepenger</t>
  </si>
  <si>
    <t>Feriepenger (legg inn den dominerende satsen blant de ansatte)</t>
  </si>
  <si>
    <t>Sats i %</t>
  </si>
  <si>
    <t>Sum grunnlag for beregning av pensjon</t>
  </si>
  <si>
    <t>Pensjon</t>
  </si>
  <si>
    <t>Sum grunnlag for beregning av arbeidsgiveravgift</t>
  </si>
  <si>
    <t>Arbeidsgiveravgift (hentes automatisk basert på kommune)</t>
  </si>
  <si>
    <t>Kommunenr.</t>
  </si>
  <si>
    <t>Kommunenavn</t>
  </si>
  <si>
    <t>Fylke</t>
  </si>
  <si>
    <t>Sone</t>
  </si>
  <si>
    <t>Sats</t>
  </si>
  <si>
    <t>0101</t>
  </si>
  <si>
    <t> Halden</t>
  </si>
  <si>
    <t> Østfold Fylke</t>
  </si>
  <si>
    <t> 1</t>
  </si>
  <si>
    <t>0104</t>
  </si>
  <si>
    <t> Moss</t>
  </si>
  <si>
    <t>Arbeidsgiveravgift</t>
  </si>
  <si>
    <t>0105</t>
  </si>
  <si>
    <t> Sarpsborg</t>
  </si>
  <si>
    <t>0106</t>
  </si>
  <si>
    <t> Fredrikstad</t>
  </si>
  <si>
    <t>1a</t>
  </si>
  <si>
    <t>0111</t>
  </si>
  <si>
    <t> Hvaler</t>
  </si>
  <si>
    <t>0118</t>
  </si>
  <si>
    <t> Aremark</t>
  </si>
  <si>
    <t>0119</t>
  </si>
  <si>
    <t> Marker</t>
  </si>
  <si>
    <t>0121</t>
  </si>
  <si>
    <t> Rømskog</t>
  </si>
  <si>
    <t>4a</t>
  </si>
  <si>
    <t>0122</t>
  </si>
  <si>
    <t> Trøgstad</t>
  </si>
  <si>
    <t>0123</t>
  </si>
  <si>
    <t> Spydeberg</t>
  </si>
  <si>
    <t>0124</t>
  </si>
  <si>
    <t> Askim</t>
  </si>
  <si>
    <t>0125</t>
  </si>
  <si>
    <t> Eidsberg</t>
  </si>
  <si>
    <t>0127</t>
  </si>
  <si>
    <t> Skiptvet</t>
  </si>
  <si>
    <t>0128</t>
  </si>
  <si>
    <t> Rakkestad</t>
  </si>
  <si>
    <t>0135</t>
  </si>
  <si>
    <t> Råde</t>
  </si>
  <si>
    <t>0136</t>
  </si>
  <si>
    <t> Rygge</t>
  </si>
  <si>
    <t>0137</t>
  </si>
  <si>
    <t> Våler</t>
  </si>
  <si>
    <t>0138</t>
  </si>
  <si>
    <t> Hobøl</t>
  </si>
  <si>
    <t>0211</t>
  </si>
  <si>
    <t> Vestby</t>
  </si>
  <si>
    <t> Akershus</t>
  </si>
  <si>
    <t>0213</t>
  </si>
  <si>
    <t> Ski</t>
  </si>
  <si>
    <t>0214</t>
  </si>
  <si>
    <t> Ås</t>
  </si>
  <si>
    <t>0215</t>
  </si>
  <si>
    <t> Frogn</t>
  </si>
  <si>
    <t>0216</t>
  </si>
  <si>
    <t> Nesodden</t>
  </si>
  <si>
    <t>0217</t>
  </si>
  <si>
    <t> Oppegård</t>
  </si>
  <si>
    <t>0219</t>
  </si>
  <si>
    <t> Bærum</t>
  </si>
  <si>
    <t>0220</t>
  </si>
  <si>
    <t> Asker</t>
  </si>
  <si>
    <t>0221</t>
  </si>
  <si>
    <t> Aurskog-Høland</t>
  </si>
  <si>
    <t>0226</t>
  </si>
  <si>
    <t> Sørum</t>
  </si>
  <si>
    <t>0227</t>
  </si>
  <si>
    <t> Fet</t>
  </si>
  <si>
    <t>0228</t>
  </si>
  <si>
    <t> Rælingen</t>
  </si>
  <si>
    <t>0229</t>
  </si>
  <si>
    <t> Enebakk</t>
  </si>
  <si>
    <t>0230</t>
  </si>
  <si>
    <t> Lørenskog</t>
  </si>
  <si>
    <t>0231</t>
  </si>
  <si>
    <t> Skedsmo</t>
  </si>
  <si>
    <t>0233</t>
  </si>
  <si>
    <t> Nittedal</t>
  </si>
  <si>
    <t>0234</t>
  </si>
  <si>
    <t> Gjerdrum</t>
  </si>
  <si>
    <t>0235</t>
  </si>
  <si>
    <t> Ullensaker</t>
  </si>
  <si>
    <t>0236</t>
  </si>
  <si>
    <t> Nes</t>
  </si>
  <si>
    <t>0237</t>
  </si>
  <si>
    <t> Eidsvoll</t>
  </si>
  <si>
    <t>0238</t>
  </si>
  <si>
    <t> Nannestad</t>
  </si>
  <si>
    <t>0239</t>
  </si>
  <si>
    <t> Hurdal</t>
  </si>
  <si>
    <t>0301</t>
  </si>
  <si>
    <t> Oslo</t>
  </si>
  <si>
    <t> Oslo fylke</t>
  </si>
  <si>
    <t>0402</t>
  </si>
  <si>
    <t> Kongsvinger</t>
  </si>
  <si>
    <t> Hedmark</t>
  </si>
  <si>
    <t> 2</t>
  </si>
  <si>
    <t>0403</t>
  </si>
  <si>
    <t> Hamar</t>
  </si>
  <si>
    <t>0412</t>
  </si>
  <si>
    <t> Ringsaker</t>
  </si>
  <si>
    <t>0415</t>
  </si>
  <si>
    <t> Løten</t>
  </si>
  <si>
    <t>0417</t>
  </si>
  <si>
    <t> Stange</t>
  </si>
  <si>
    <t>0418</t>
  </si>
  <si>
    <t> Nord-Odal</t>
  </si>
  <si>
    <t>0419</t>
  </si>
  <si>
    <t> Sør-Odal</t>
  </si>
  <si>
    <t>0420</t>
  </si>
  <si>
    <t> Eidskog</t>
  </si>
  <si>
    <t>0423</t>
  </si>
  <si>
    <t> Grue</t>
  </si>
  <si>
    <t>0425</t>
  </si>
  <si>
    <t> Åsnes</t>
  </si>
  <si>
    <t>0426</t>
  </si>
  <si>
    <t>0427</t>
  </si>
  <si>
    <t> Elverum</t>
  </si>
  <si>
    <t>0428</t>
  </si>
  <si>
    <t> Trysil</t>
  </si>
  <si>
    <t>0429</t>
  </si>
  <si>
    <t> Åmot</t>
  </si>
  <si>
    <t>0430</t>
  </si>
  <si>
    <t> Stor-Elvdal</t>
  </si>
  <si>
    <t> 3</t>
  </si>
  <si>
    <t>0432</t>
  </si>
  <si>
    <t> Rendalen</t>
  </si>
  <si>
    <t>0434</t>
  </si>
  <si>
    <t> Engerdal</t>
  </si>
  <si>
    <t>0436</t>
  </si>
  <si>
    <t> Tolga</t>
  </si>
  <si>
    <t>0437</t>
  </si>
  <si>
    <t> Tynset</t>
  </si>
  <si>
    <t>0438</t>
  </si>
  <si>
    <t> Alvdal</t>
  </si>
  <si>
    <t>0439</t>
  </si>
  <si>
    <t> Folldal</t>
  </si>
  <si>
    <t>0441</t>
  </si>
  <si>
    <t> Os</t>
  </si>
  <si>
    <t>0501</t>
  </si>
  <si>
    <t> Lillehammer</t>
  </si>
  <si>
    <t> Oppland fylke</t>
  </si>
  <si>
    <t>0502</t>
  </si>
  <si>
    <t> Gjøvik</t>
  </si>
  <si>
    <t>0511</t>
  </si>
  <si>
    <t> Dovre</t>
  </si>
  <si>
    <t>0512</t>
  </si>
  <si>
    <t> Lesja</t>
  </si>
  <si>
    <t>0513</t>
  </si>
  <si>
    <t> Skjåk</t>
  </si>
  <si>
    <t>0514</t>
  </si>
  <si>
    <t> Lom</t>
  </si>
  <si>
    <t>0515</t>
  </si>
  <si>
    <t> Vågå</t>
  </si>
  <si>
    <t>0516</t>
  </si>
  <si>
    <t> Nord-Fron</t>
  </si>
  <si>
    <t>0517</t>
  </si>
  <si>
    <t> Sel</t>
  </si>
  <si>
    <t>0519</t>
  </si>
  <si>
    <t> Sør-Fron</t>
  </si>
  <si>
    <t>0520</t>
  </si>
  <si>
    <t> Ringebu</t>
  </si>
  <si>
    <t>0521</t>
  </si>
  <si>
    <t> Øyer</t>
  </si>
  <si>
    <t>0522</t>
  </si>
  <si>
    <t> Gausdal</t>
  </si>
  <si>
    <t> 1a</t>
  </si>
  <si>
    <t>0528</t>
  </si>
  <si>
    <t> Østre Toten</t>
  </si>
  <si>
    <t>0529</t>
  </si>
  <si>
    <t> Vestre Toten</t>
  </si>
  <si>
    <t>0532</t>
  </si>
  <si>
    <t> Jevnaker</t>
  </si>
  <si>
    <t>0533</t>
  </si>
  <si>
    <t> Lunner</t>
  </si>
  <si>
    <t>0534</t>
  </si>
  <si>
    <t> Gran</t>
  </si>
  <si>
    <t>0536</t>
  </si>
  <si>
    <t> Søndre Land</t>
  </si>
  <si>
    <t>0538</t>
  </si>
  <si>
    <t> Nordre Land</t>
  </si>
  <si>
    <t>0540</t>
  </si>
  <si>
    <t> Sør-Aurdal</t>
  </si>
  <si>
    <t>0541</t>
  </si>
  <si>
    <t> Etnedal</t>
  </si>
  <si>
    <t>0542</t>
  </si>
  <si>
    <t> Nord-Aurdal</t>
  </si>
  <si>
    <t>0543</t>
  </si>
  <si>
    <t> Vestre Slidre</t>
  </si>
  <si>
    <t>0544</t>
  </si>
  <si>
    <t> Øystre Slidre</t>
  </si>
  <si>
    <t>0545</t>
  </si>
  <si>
    <t> Vang</t>
  </si>
  <si>
    <t>0602</t>
  </si>
  <si>
    <t> Drammen</t>
  </si>
  <si>
    <t> Buskerud fylke</t>
  </si>
  <si>
    <t>0604</t>
  </si>
  <si>
    <t> Kongsberg</t>
  </si>
  <si>
    <t>0605</t>
  </si>
  <si>
    <t> Ringerike</t>
  </si>
  <si>
    <t>0612</t>
  </si>
  <si>
    <t> Hole</t>
  </si>
  <si>
    <t>0615</t>
  </si>
  <si>
    <t> Flå</t>
  </si>
  <si>
    <t>0616</t>
  </si>
  <si>
    <t>0617</t>
  </si>
  <si>
    <t> Gol</t>
  </si>
  <si>
    <t>0618</t>
  </si>
  <si>
    <t> Hemsedal</t>
  </si>
  <si>
    <t>0619</t>
  </si>
  <si>
    <t> Ål</t>
  </si>
  <si>
    <t>0620</t>
  </si>
  <si>
    <t> Hol</t>
  </si>
  <si>
    <t>0621</t>
  </si>
  <si>
    <t> Sigdal</t>
  </si>
  <si>
    <t>0622</t>
  </si>
  <si>
    <t> Krødsherad</t>
  </si>
  <si>
    <t>0623</t>
  </si>
  <si>
    <t>  Modum</t>
  </si>
  <si>
    <t>0624</t>
  </si>
  <si>
    <t> Øvre Eiker</t>
  </si>
  <si>
    <t>0625</t>
  </si>
  <si>
    <t> Nedre Eiker</t>
  </si>
  <si>
    <t>0626</t>
  </si>
  <si>
    <t> Lier</t>
  </si>
  <si>
    <t>0627</t>
  </si>
  <si>
    <t> Røyken</t>
  </si>
  <si>
    <t>0628</t>
  </si>
  <si>
    <t> Hurum</t>
  </si>
  <si>
    <t>0631</t>
  </si>
  <si>
    <t> Flesberg</t>
  </si>
  <si>
    <t>0632</t>
  </si>
  <si>
    <t>  Rollag</t>
  </si>
  <si>
    <t>0633</t>
  </si>
  <si>
    <t> Nore og Uvdal</t>
  </si>
  <si>
    <t>0701</t>
  </si>
  <si>
    <t> Horten</t>
  </si>
  <si>
    <t> Vestfold fylke</t>
  </si>
  <si>
    <t>0702</t>
  </si>
  <si>
    <t> Holmestrand</t>
  </si>
  <si>
    <t>0704</t>
  </si>
  <si>
    <t> Tønsberg</t>
  </si>
  <si>
    <t>0709</t>
  </si>
  <si>
    <t> Larvik</t>
  </si>
  <si>
    <t>0710</t>
  </si>
  <si>
    <t> Sandefjord</t>
  </si>
  <si>
    <t>0711</t>
  </si>
  <si>
    <t> Svelvik</t>
  </si>
  <si>
    <t>0713</t>
  </si>
  <si>
    <t> Sande</t>
  </si>
  <si>
    <t>0714</t>
  </si>
  <si>
    <t> Hof</t>
  </si>
  <si>
    <t>0716</t>
  </si>
  <si>
    <t> Re</t>
  </si>
  <si>
    <t>0722</t>
  </si>
  <si>
    <t> Nøtterøy</t>
  </si>
  <si>
    <t>0723</t>
  </si>
  <si>
    <t> Tjøme</t>
  </si>
  <si>
    <t>0728</t>
  </si>
  <si>
    <t> Lardal</t>
  </si>
  <si>
    <t>0805</t>
  </si>
  <si>
    <t> Porsgrunn</t>
  </si>
  <si>
    <t> Telemark fylke</t>
  </si>
  <si>
    <t>0806</t>
  </si>
  <si>
    <t> Skien</t>
  </si>
  <si>
    <t>0807</t>
  </si>
  <si>
    <t> Notodden</t>
  </si>
  <si>
    <t>0811</t>
  </si>
  <si>
    <t> Siljan</t>
  </si>
  <si>
    <t>0814</t>
  </si>
  <si>
    <t> Bamble</t>
  </si>
  <si>
    <t>0815</t>
  </si>
  <si>
    <t> Kragerø</t>
  </si>
  <si>
    <t>0817</t>
  </si>
  <si>
    <t> Drangedal</t>
  </si>
  <si>
    <t>0819</t>
  </si>
  <si>
    <t> Nome</t>
  </si>
  <si>
    <t>0821</t>
  </si>
  <si>
    <t> Bø</t>
  </si>
  <si>
    <t>0822</t>
  </si>
  <si>
    <t> Sauherad</t>
  </si>
  <si>
    <t>0826</t>
  </si>
  <si>
    <t> Tinn</t>
  </si>
  <si>
    <t>0827</t>
  </si>
  <si>
    <t> Hjartdal</t>
  </si>
  <si>
    <t>0828</t>
  </si>
  <si>
    <t> Seljord</t>
  </si>
  <si>
    <t>0829</t>
  </si>
  <si>
    <t> Kviteseid</t>
  </si>
  <si>
    <t>0830</t>
  </si>
  <si>
    <t> Nissedal</t>
  </si>
  <si>
    <t>0831</t>
  </si>
  <si>
    <t> Fyresdal</t>
  </si>
  <si>
    <t>0833</t>
  </si>
  <si>
    <t> Tokke</t>
  </si>
  <si>
    <t>0834</t>
  </si>
  <si>
    <t> Vinje</t>
  </si>
  <si>
    <t>0901</t>
  </si>
  <si>
    <t> Risør</t>
  </si>
  <si>
    <t> Aust-Agder fylke</t>
  </si>
  <si>
    <t>0904</t>
  </si>
  <si>
    <t> Grimstad</t>
  </si>
  <si>
    <t>0906</t>
  </si>
  <si>
    <t> Arendal</t>
  </si>
  <si>
    <t>0911</t>
  </si>
  <si>
    <t> Gjerstad</t>
  </si>
  <si>
    <t>0912</t>
  </si>
  <si>
    <t> Vegårshei</t>
  </si>
  <si>
    <t>0914</t>
  </si>
  <si>
    <t> Tvedestrand</t>
  </si>
  <si>
    <t>0919</t>
  </si>
  <si>
    <t> Froland</t>
  </si>
  <si>
    <t>0926</t>
  </si>
  <si>
    <t> Lillesand</t>
  </si>
  <si>
    <t>0928</t>
  </si>
  <si>
    <t> Birkenes</t>
  </si>
  <si>
    <t>0929</t>
  </si>
  <si>
    <t> Åmli</t>
  </si>
  <si>
    <t>0935</t>
  </si>
  <si>
    <t> Iveland</t>
  </si>
  <si>
    <t>0937</t>
  </si>
  <si>
    <t> Evje og Hornnes</t>
  </si>
  <si>
    <t>0938</t>
  </si>
  <si>
    <t> Bygland</t>
  </si>
  <si>
    <t>0940</t>
  </si>
  <si>
    <t> Valle</t>
  </si>
  <si>
    <t>0941</t>
  </si>
  <si>
    <t> Bykle</t>
  </si>
  <si>
    <t>1001</t>
  </si>
  <si>
    <t> Kristiansand</t>
  </si>
  <si>
    <t> Vest-Agder fylke</t>
  </si>
  <si>
    <t>1002</t>
  </si>
  <si>
    <t> Mandal</t>
  </si>
  <si>
    <t>1003</t>
  </si>
  <si>
    <t> Farsund</t>
  </si>
  <si>
    <t>1004</t>
  </si>
  <si>
    <t> Flekkefjord</t>
  </si>
  <si>
    <t>1014</t>
  </si>
  <si>
    <t> Vennesla</t>
  </si>
  <si>
    <t>1017</t>
  </si>
  <si>
    <t> Songdalen</t>
  </si>
  <si>
    <t>1018</t>
  </si>
  <si>
    <t> Søgne</t>
  </si>
  <si>
    <t>1021</t>
  </si>
  <si>
    <t> Marnadal</t>
  </si>
  <si>
    <t>1026</t>
  </si>
  <si>
    <t> Åseral</t>
  </si>
  <si>
    <t>1027</t>
  </si>
  <si>
    <t> Audnedal</t>
  </si>
  <si>
    <t>1029</t>
  </si>
  <si>
    <t> Lindesnes</t>
  </si>
  <si>
    <t>1032</t>
  </si>
  <si>
    <t> Lyngdal</t>
  </si>
  <si>
    <t>1034</t>
  </si>
  <si>
    <t> Hægebostad</t>
  </si>
  <si>
    <t>1037</t>
  </si>
  <si>
    <t> Kvinesdal</t>
  </si>
  <si>
    <t>1046</t>
  </si>
  <si>
    <t> Sirdal</t>
  </si>
  <si>
    <t>1101</t>
  </si>
  <si>
    <t> Eigersund</t>
  </si>
  <si>
    <t> Rogaland fylke</t>
  </si>
  <si>
    <t>1102</t>
  </si>
  <si>
    <t> Sandnes</t>
  </si>
  <si>
    <t>1103</t>
  </si>
  <si>
    <t> Stavanger</t>
  </si>
  <si>
    <t>1106</t>
  </si>
  <si>
    <t> Haugesund</t>
  </si>
  <si>
    <t>1111</t>
  </si>
  <si>
    <t> Sokndal</t>
  </si>
  <si>
    <t>1112</t>
  </si>
  <si>
    <t> Lund</t>
  </si>
  <si>
    <t>1114</t>
  </si>
  <si>
    <t> Bjerkreim</t>
  </si>
  <si>
    <t>1119</t>
  </si>
  <si>
    <t> Hå</t>
  </si>
  <si>
    <t>1120</t>
  </si>
  <si>
    <t> Klepp</t>
  </si>
  <si>
    <t>1121</t>
  </si>
  <si>
    <t> Time</t>
  </si>
  <si>
    <t>1122</t>
  </si>
  <si>
    <t> Gjesdal</t>
  </si>
  <si>
    <t>1124</t>
  </si>
  <si>
    <t> Sola</t>
  </si>
  <si>
    <t>1127</t>
  </si>
  <si>
    <t> Randaberg</t>
  </si>
  <si>
    <t>1129</t>
  </si>
  <si>
    <t> Forsand</t>
  </si>
  <si>
    <t>1130</t>
  </si>
  <si>
    <t> Strand</t>
  </si>
  <si>
    <t>1133</t>
  </si>
  <si>
    <t> Hjelmeland</t>
  </si>
  <si>
    <t>1134</t>
  </si>
  <si>
    <t> Suldal</t>
  </si>
  <si>
    <t>1135</t>
  </si>
  <si>
    <t> Sauda</t>
  </si>
  <si>
    <t>1141</t>
  </si>
  <si>
    <t> Finnøy</t>
  </si>
  <si>
    <t>1142</t>
  </si>
  <si>
    <t> Rennesøy</t>
  </si>
  <si>
    <t>1144</t>
  </si>
  <si>
    <t> Kvitsøy</t>
  </si>
  <si>
    <t>1145</t>
  </si>
  <si>
    <t> Bokn</t>
  </si>
  <si>
    <t>1146</t>
  </si>
  <si>
    <t> Tysvær</t>
  </si>
  <si>
    <t>1149</t>
  </si>
  <si>
    <t> Karmøy</t>
  </si>
  <si>
    <t>1151</t>
  </si>
  <si>
    <t> Utsira</t>
  </si>
  <si>
    <t>1160</t>
  </si>
  <si>
    <t> Vindafjord</t>
  </si>
  <si>
    <t>1201</t>
  </si>
  <si>
    <t> Bergen</t>
  </si>
  <si>
    <t> Hordaland fylke</t>
  </si>
  <si>
    <t>1211</t>
  </si>
  <si>
    <t> Etne</t>
  </si>
  <si>
    <t>Hordaland fylke</t>
  </si>
  <si>
    <t>1216</t>
  </si>
  <si>
    <t> Sveio</t>
  </si>
  <si>
    <t>1219</t>
  </si>
  <si>
    <t> Bømlo</t>
  </si>
  <si>
    <t>1221</t>
  </si>
  <si>
    <t> Stord</t>
  </si>
  <si>
    <t>1222</t>
  </si>
  <si>
    <t> Fitjar</t>
  </si>
  <si>
    <t>1223</t>
  </si>
  <si>
    <t> Tysnes</t>
  </si>
  <si>
    <t>1224</t>
  </si>
  <si>
    <t> Kvinnherad</t>
  </si>
  <si>
    <t>1227</t>
  </si>
  <si>
    <t> Jondal</t>
  </si>
  <si>
    <t>1228</t>
  </si>
  <si>
    <t> Odda</t>
  </si>
  <si>
    <t>1231</t>
  </si>
  <si>
    <t> Ullensvang</t>
  </si>
  <si>
    <t>1232</t>
  </si>
  <si>
    <t> Eidfjord</t>
  </si>
  <si>
    <t>1233</t>
  </si>
  <si>
    <t> Ulvik</t>
  </si>
  <si>
    <t>1234</t>
  </si>
  <si>
    <t> Granvin</t>
  </si>
  <si>
    <t>1235</t>
  </si>
  <si>
    <t> Voss</t>
  </si>
  <si>
    <t>1238</t>
  </si>
  <si>
    <t> Kvam</t>
  </si>
  <si>
    <t>1241</t>
  </si>
  <si>
    <t> Fusa</t>
  </si>
  <si>
    <t>1242</t>
  </si>
  <si>
    <t> Samnanger</t>
  </si>
  <si>
    <t>1243</t>
  </si>
  <si>
    <t>1244</t>
  </si>
  <si>
    <t> Austevoll</t>
  </si>
  <si>
    <t>1245</t>
  </si>
  <si>
    <t> Sund</t>
  </si>
  <si>
    <t>1246</t>
  </si>
  <si>
    <t> Fjell</t>
  </si>
  <si>
    <t>1247</t>
  </si>
  <si>
    <t> Askøy</t>
  </si>
  <si>
    <t>1251</t>
  </si>
  <si>
    <t> Vaksdal</t>
  </si>
  <si>
    <t>1252</t>
  </si>
  <si>
    <t> Modalen</t>
  </si>
  <si>
    <t>1253</t>
  </si>
  <si>
    <t> Osterøy</t>
  </si>
  <si>
    <t>1256</t>
  </si>
  <si>
    <t> Meland</t>
  </si>
  <si>
    <t>1259</t>
  </si>
  <si>
    <t> Øygarden</t>
  </si>
  <si>
    <t>1260</t>
  </si>
  <si>
    <t> Radøy</t>
  </si>
  <si>
    <t>1263</t>
  </si>
  <si>
    <t> Lindås</t>
  </si>
  <si>
    <t>1264</t>
  </si>
  <si>
    <t> Austrheim</t>
  </si>
  <si>
    <t>1265</t>
  </si>
  <si>
    <t> Fedje</t>
  </si>
  <si>
    <t>1266</t>
  </si>
  <si>
    <t> Masfjorden</t>
  </si>
  <si>
    <t>1401</t>
  </si>
  <si>
    <t> Flora</t>
  </si>
  <si>
    <t> Sogn og fjordane fylke</t>
  </si>
  <si>
    <t>1411</t>
  </si>
  <si>
    <t> Gulen</t>
  </si>
  <si>
    <t>1412</t>
  </si>
  <si>
    <t> Solund</t>
  </si>
  <si>
    <t>1413</t>
  </si>
  <si>
    <t> Hyllestad</t>
  </si>
  <si>
    <t>1416</t>
  </si>
  <si>
    <t> Høyanger</t>
  </si>
  <si>
    <t>1417</t>
  </si>
  <si>
    <t> Vik</t>
  </si>
  <si>
    <t>1418</t>
  </si>
  <si>
    <t> Balestrand</t>
  </si>
  <si>
    <t>1419</t>
  </si>
  <si>
    <t> Leikanger</t>
  </si>
  <si>
    <t>1420</t>
  </si>
  <si>
    <t> Sogndal</t>
  </si>
  <si>
    <t>1421</t>
  </si>
  <si>
    <t> Aurland</t>
  </si>
  <si>
    <t>1422</t>
  </si>
  <si>
    <t> Lærdal</t>
  </si>
  <si>
    <t>1424</t>
  </si>
  <si>
    <t> Årdal</t>
  </si>
  <si>
    <t>1426</t>
  </si>
  <si>
    <t> Luster</t>
  </si>
  <si>
    <t>1428</t>
  </si>
  <si>
    <t> Askvoll</t>
  </si>
  <si>
    <t>1429</t>
  </si>
  <si>
    <t> Fjaler</t>
  </si>
  <si>
    <t>1430</t>
  </si>
  <si>
    <t> Gaular</t>
  </si>
  <si>
    <t>1431</t>
  </si>
  <si>
    <t> Jølster</t>
  </si>
  <si>
    <t>1432</t>
  </si>
  <si>
    <t> Førde</t>
  </si>
  <si>
    <t>1433</t>
  </si>
  <si>
    <t> Naustdal</t>
  </si>
  <si>
    <t>1438</t>
  </si>
  <si>
    <t> Bremanger</t>
  </si>
  <si>
    <t>1439</t>
  </si>
  <si>
    <t> Vågsøy</t>
  </si>
  <si>
    <t>1441</t>
  </si>
  <si>
    <t> Selje</t>
  </si>
  <si>
    <t>1443</t>
  </si>
  <si>
    <t> Eid</t>
  </si>
  <si>
    <t>1444</t>
  </si>
  <si>
    <t> Hornindal</t>
  </si>
  <si>
    <t>1445</t>
  </si>
  <si>
    <t> Gloppen</t>
  </si>
  <si>
    <t>1449</t>
  </si>
  <si>
    <t> Stryn</t>
  </si>
  <si>
    <t>1502</t>
  </si>
  <si>
    <t> Molde</t>
  </si>
  <si>
    <t> Møre og Romsdal fylke</t>
  </si>
  <si>
    <t>1505</t>
  </si>
  <si>
    <t> Kristiansund</t>
  </si>
  <si>
    <t>1504</t>
  </si>
  <si>
    <t> Ålesund</t>
  </si>
  <si>
    <t>1511</t>
  </si>
  <si>
    <t> Vanylven</t>
  </si>
  <si>
    <t>1514</t>
  </si>
  <si>
    <t>1515</t>
  </si>
  <si>
    <t> Herøy</t>
  </si>
  <si>
    <t>1516</t>
  </si>
  <si>
    <t> Ulstein</t>
  </si>
  <si>
    <t>1517</t>
  </si>
  <si>
    <t> Hareid</t>
  </si>
  <si>
    <t>1519</t>
  </si>
  <si>
    <t> Volda</t>
  </si>
  <si>
    <t>1520</t>
  </si>
  <si>
    <t> Ørsta</t>
  </si>
  <si>
    <t>1523</t>
  </si>
  <si>
    <t> Ørskog</t>
  </si>
  <si>
    <t>1524</t>
  </si>
  <si>
    <t> Norddal</t>
  </si>
  <si>
    <t>1525</t>
  </si>
  <si>
    <t> Stranda</t>
  </si>
  <si>
    <t>1526</t>
  </si>
  <si>
    <t> Stordal</t>
  </si>
  <si>
    <t>1528</t>
  </si>
  <si>
    <t> Sykkylven</t>
  </si>
  <si>
    <t>1529</t>
  </si>
  <si>
    <t> Skodje</t>
  </si>
  <si>
    <t>1531</t>
  </si>
  <si>
    <t> Sula</t>
  </si>
  <si>
    <t>1532</t>
  </si>
  <si>
    <t> Giske</t>
  </si>
  <si>
    <t>1534</t>
  </si>
  <si>
    <t> Haram</t>
  </si>
  <si>
    <t>1535</t>
  </si>
  <si>
    <t> Vestnes</t>
  </si>
  <si>
    <t>1539</t>
  </si>
  <si>
    <t> Rauma</t>
  </si>
  <si>
    <t>1543</t>
  </si>
  <si>
    <t> Nesset</t>
  </si>
  <si>
    <t>1545</t>
  </si>
  <si>
    <t> Midsund</t>
  </si>
  <si>
    <t>1546</t>
  </si>
  <si>
    <t> Sandøy</t>
  </si>
  <si>
    <t>1547</t>
  </si>
  <si>
    <t> Aukra</t>
  </si>
  <si>
    <t>1548</t>
  </si>
  <si>
    <t> Fræna</t>
  </si>
  <si>
    <t>1551</t>
  </si>
  <si>
    <t> Eide</t>
  </si>
  <si>
    <t>1554</t>
  </si>
  <si>
    <t> Averøy</t>
  </si>
  <si>
    <t>1557</t>
  </si>
  <si>
    <t> Gjemnes</t>
  </si>
  <si>
    <t>1560</t>
  </si>
  <si>
    <t> Tingvoll</t>
  </si>
  <si>
    <t>1563</t>
  </si>
  <si>
    <t> Sunndal</t>
  </si>
  <si>
    <t>1566</t>
  </si>
  <si>
    <t> Surnadal</t>
  </si>
  <si>
    <t>1567</t>
  </si>
  <si>
    <t> Rindal</t>
  </si>
  <si>
    <t>1571</t>
  </si>
  <si>
    <t> Halsa</t>
  </si>
  <si>
    <t>1573</t>
  </si>
  <si>
    <t> Smøla</t>
  </si>
  <si>
    <t> 4</t>
  </si>
  <si>
    <t>1576</t>
  </si>
  <si>
    <t> Aure</t>
  </si>
  <si>
    <t>5001</t>
  </si>
  <si>
    <t> Trondheim</t>
  </si>
  <si>
    <t> Trøndelag fylke</t>
  </si>
  <si>
    <t>5011</t>
  </si>
  <si>
    <t> Hemne</t>
  </si>
  <si>
    <t>5012</t>
  </si>
  <si>
    <t> Snillfjord</t>
  </si>
  <si>
    <t>5013</t>
  </si>
  <si>
    <t> Hitra</t>
  </si>
  <si>
    <t>5014</t>
  </si>
  <si>
    <t> Frøya</t>
  </si>
  <si>
    <t>5015</t>
  </si>
  <si>
    <t> Ørland</t>
  </si>
  <si>
    <t>5016</t>
  </si>
  <si>
    <t> Agdenes</t>
  </si>
  <si>
    <t>5054</t>
  </si>
  <si>
    <t> Indre Fosen</t>
  </si>
  <si>
    <t>5017</t>
  </si>
  <si>
    <t> Bjugn</t>
  </si>
  <si>
    <t>5018</t>
  </si>
  <si>
    <t> Åfjord</t>
  </si>
  <si>
    <t>5019</t>
  </si>
  <si>
    <t> Roan</t>
  </si>
  <si>
    <t>5020</t>
  </si>
  <si>
    <t> Osen</t>
  </si>
  <si>
    <t> 4 </t>
  </si>
  <si>
    <t>5021</t>
  </si>
  <si>
    <t> Oppdal</t>
  </si>
  <si>
    <t>5022</t>
  </si>
  <si>
    <t> Rennebu</t>
  </si>
  <si>
    <t>5023</t>
  </si>
  <si>
    <t> Meldal</t>
  </si>
  <si>
    <t>5024</t>
  </si>
  <si>
    <t> Orkdal</t>
  </si>
  <si>
    <t>5025</t>
  </si>
  <si>
    <t> Røros</t>
  </si>
  <si>
    <t>5026</t>
  </si>
  <si>
    <t> Holtålen</t>
  </si>
  <si>
    <t>5027</t>
  </si>
  <si>
    <t> Midtre</t>
  </si>
  <si>
    <t>5028</t>
  </si>
  <si>
    <t> Melhus</t>
  </si>
  <si>
    <t>5029</t>
  </si>
  <si>
    <t> Skaun</t>
  </si>
  <si>
    <t>5030</t>
  </si>
  <si>
    <t> Klæbu</t>
  </si>
  <si>
    <t>5031</t>
  </si>
  <si>
    <t> Malvik</t>
  </si>
  <si>
    <t>5032</t>
  </si>
  <si>
    <t> Selbu</t>
  </si>
  <si>
    <t>5033</t>
  </si>
  <si>
    <t> Tydal</t>
  </si>
  <si>
    <t>5004</t>
  </si>
  <si>
    <t> Steinkjer</t>
  </si>
  <si>
    <t>5005</t>
  </si>
  <si>
    <t> Namsos</t>
  </si>
  <si>
    <t>5034</t>
  </si>
  <si>
    <t> Meråker</t>
  </si>
  <si>
    <t>5035</t>
  </si>
  <si>
    <t> Stjørdal</t>
  </si>
  <si>
    <t>5036</t>
  </si>
  <si>
    <t> Frosta</t>
  </si>
  <si>
    <t>5037</t>
  </si>
  <si>
    <t> Levanger</t>
  </si>
  <si>
    <t>5038</t>
  </si>
  <si>
    <t> Verdal</t>
  </si>
  <si>
    <t>5039</t>
  </si>
  <si>
    <t> Verran</t>
  </si>
  <si>
    <t>5040</t>
  </si>
  <si>
    <t> Namdalseid</t>
  </si>
  <si>
    <t>5053</t>
  </si>
  <si>
    <t> Inderøy</t>
  </si>
  <si>
    <t>5041</t>
  </si>
  <si>
    <t> Snåsa</t>
  </si>
  <si>
    <t>5042</t>
  </si>
  <si>
    <t> Lierne</t>
  </si>
  <si>
    <t>5043</t>
  </si>
  <si>
    <t> Røyrvik</t>
  </si>
  <si>
    <t>5044</t>
  </si>
  <si>
    <t> Namsskogan</t>
  </si>
  <si>
    <t>5045</t>
  </si>
  <si>
    <t> Grong</t>
  </si>
  <si>
    <t>5046</t>
  </si>
  <si>
    <t> Høylandet</t>
  </si>
  <si>
    <t>5047</t>
  </si>
  <si>
    <t> Overhalla</t>
  </si>
  <si>
    <t>5048</t>
  </si>
  <si>
    <t> Fosnes</t>
  </si>
  <si>
    <t>5049</t>
  </si>
  <si>
    <t> Flatanger</t>
  </si>
  <si>
    <t>5050</t>
  </si>
  <si>
    <t> Vikna</t>
  </si>
  <si>
    <t>5051</t>
  </si>
  <si>
    <t> Nærøy</t>
  </si>
  <si>
    <t>5052</t>
  </si>
  <si>
    <t> Leka</t>
  </si>
  <si>
    <t>1804</t>
  </si>
  <si>
    <t> Bodø</t>
  </si>
  <si>
    <t> Nordland fylke</t>
  </si>
  <si>
    <t> 4a</t>
  </si>
  <si>
    <t>1805</t>
  </si>
  <si>
    <t> Narvik</t>
  </si>
  <si>
    <t>1811</t>
  </si>
  <si>
    <t> Bindal</t>
  </si>
  <si>
    <t>1812</t>
  </si>
  <si>
    <t> Sømna</t>
  </si>
  <si>
    <t>1813</t>
  </si>
  <si>
    <t> Brønnøy</t>
  </si>
  <si>
    <t>1815</t>
  </si>
  <si>
    <t> Vega</t>
  </si>
  <si>
    <t>1816</t>
  </si>
  <si>
    <t> Vevelstad</t>
  </si>
  <si>
    <t>1818</t>
  </si>
  <si>
    <t>1820</t>
  </si>
  <si>
    <t> Alstahaug</t>
  </si>
  <si>
    <t>1822</t>
  </si>
  <si>
    <t> Leirfjord</t>
  </si>
  <si>
    <t>1824</t>
  </si>
  <si>
    <t> Vefsn</t>
  </si>
  <si>
    <t>1825</t>
  </si>
  <si>
    <t> Grane</t>
  </si>
  <si>
    <t>1826</t>
  </si>
  <si>
    <t> Hattfjelldal</t>
  </si>
  <si>
    <t>1827</t>
  </si>
  <si>
    <t> Dønna</t>
  </si>
  <si>
    <t>1828</t>
  </si>
  <si>
    <t> Nesna</t>
  </si>
  <si>
    <t>1832</t>
  </si>
  <si>
    <t> Hemnes</t>
  </si>
  <si>
    <t>1833</t>
  </si>
  <si>
    <t> Rana</t>
  </si>
  <si>
    <t>1834</t>
  </si>
  <si>
    <t> Lurøy</t>
  </si>
  <si>
    <t>1835</t>
  </si>
  <si>
    <t> Træna</t>
  </si>
  <si>
    <t>1836</t>
  </si>
  <si>
    <t> Rødøy</t>
  </si>
  <si>
    <t>1837</t>
  </si>
  <si>
    <t> Meløy</t>
  </si>
  <si>
    <t>1838</t>
  </si>
  <si>
    <t> Gildeskål</t>
  </si>
  <si>
    <t>1839</t>
  </si>
  <si>
    <t> Beiarn</t>
  </si>
  <si>
    <t>1840</t>
  </si>
  <si>
    <t> Saltdal</t>
  </si>
  <si>
    <t>1841</t>
  </si>
  <si>
    <t> Fauske</t>
  </si>
  <si>
    <t>1845</t>
  </si>
  <si>
    <t> Sørfold</t>
  </si>
  <si>
    <t>1848</t>
  </si>
  <si>
    <t> Steigen</t>
  </si>
  <si>
    <t>1849</t>
  </si>
  <si>
    <t> Hamarøy</t>
  </si>
  <si>
    <t>1850</t>
  </si>
  <si>
    <t> Tysfjord</t>
  </si>
  <si>
    <t>1851</t>
  </si>
  <si>
    <t> Lødingen</t>
  </si>
  <si>
    <t>1852</t>
  </si>
  <si>
    <t> Tjeldsund</t>
  </si>
  <si>
    <t>1853</t>
  </si>
  <si>
    <t> Evenes</t>
  </si>
  <si>
    <t>1854</t>
  </si>
  <si>
    <t> Ballangen</t>
  </si>
  <si>
    <t>1856</t>
  </si>
  <si>
    <t> Røst</t>
  </si>
  <si>
    <t>1857</t>
  </si>
  <si>
    <t> Værøy</t>
  </si>
  <si>
    <t>1859</t>
  </si>
  <si>
    <t> Flakstad</t>
  </si>
  <si>
    <t>1860</t>
  </si>
  <si>
    <t> Vestvågøy</t>
  </si>
  <si>
    <t>1865</t>
  </si>
  <si>
    <t> Vågan</t>
  </si>
  <si>
    <t>1866</t>
  </si>
  <si>
    <t> Hadsel</t>
  </si>
  <si>
    <t>1867</t>
  </si>
  <si>
    <t>1868</t>
  </si>
  <si>
    <t> Øksnes</t>
  </si>
  <si>
    <t>1870</t>
  </si>
  <si>
    <t> Sortland</t>
  </si>
  <si>
    <t>1871</t>
  </si>
  <si>
    <t> Andøy</t>
  </si>
  <si>
    <t>1874</t>
  </si>
  <si>
    <t> Moskenes</t>
  </si>
  <si>
    <t>1903</t>
  </si>
  <si>
    <t> Harstad</t>
  </si>
  <si>
    <t> Troms fylke</t>
  </si>
  <si>
    <t>1902</t>
  </si>
  <si>
    <t> Tromsø</t>
  </si>
  <si>
    <t>1911</t>
  </si>
  <si>
    <t> Kvæfjord</t>
  </si>
  <si>
    <t>1913</t>
  </si>
  <si>
    <t> Skånland</t>
  </si>
  <si>
    <t>1917</t>
  </si>
  <si>
    <t> Ibestad</t>
  </si>
  <si>
    <t>1919</t>
  </si>
  <si>
    <t> Gratangen</t>
  </si>
  <si>
    <t>1920</t>
  </si>
  <si>
    <t> Lavangen</t>
  </si>
  <si>
    <t>1922</t>
  </si>
  <si>
    <t> Bardu</t>
  </si>
  <si>
    <t>1923</t>
  </si>
  <si>
    <t> Salangen</t>
  </si>
  <si>
    <t>1924</t>
  </si>
  <si>
    <t> Målselv</t>
  </si>
  <si>
    <t>1925</t>
  </si>
  <si>
    <t> Sørreisa</t>
  </si>
  <si>
    <t>1926</t>
  </si>
  <si>
    <t> Dyrøy</t>
  </si>
  <si>
    <t>1927</t>
  </si>
  <si>
    <t> Tranøy</t>
  </si>
  <si>
    <t>1928</t>
  </si>
  <si>
    <t> Torsken</t>
  </si>
  <si>
    <t>1929</t>
  </si>
  <si>
    <t> Berg</t>
  </si>
  <si>
    <t>1931</t>
  </si>
  <si>
    <t> Lenvik</t>
  </si>
  <si>
    <t>1933</t>
  </si>
  <si>
    <t> Balsfjord</t>
  </si>
  <si>
    <t>1936</t>
  </si>
  <si>
    <t> Karlsøy</t>
  </si>
  <si>
    <t> 5</t>
  </si>
  <si>
    <t>1938</t>
  </si>
  <si>
    <t> Lyngen</t>
  </si>
  <si>
    <t>1939</t>
  </si>
  <si>
    <t> Storfjord</t>
  </si>
  <si>
    <t>1940</t>
  </si>
  <si>
    <t> Gáivuotna Kåfjord</t>
  </si>
  <si>
    <t>1941</t>
  </si>
  <si>
    <t> Skjervøy</t>
  </si>
  <si>
    <t>1942</t>
  </si>
  <si>
    <t> Nordreisa</t>
  </si>
  <si>
    <t>1943</t>
  </si>
  <si>
    <t> Kvænangen</t>
  </si>
  <si>
    <t>2002</t>
  </si>
  <si>
    <t> Vardø</t>
  </si>
  <si>
    <t> Finnmark fylke</t>
  </si>
  <si>
    <t>2003</t>
  </si>
  <si>
    <t> Vadsø</t>
  </si>
  <si>
    <t>2004</t>
  </si>
  <si>
    <t> Hammerfest</t>
  </si>
  <si>
    <t>2011</t>
  </si>
  <si>
    <t> Guovdageaidnu Kautokeino</t>
  </si>
  <si>
    <t>2012</t>
  </si>
  <si>
    <t> Alta</t>
  </si>
  <si>
    <t>2014</t>
  </si>
  <si>
    <t> Loppa</t>
  </si>
  <si>
    <t>2015</t>
  </si>
  <si>
    <t> Hasvik</t>
  </si>
  <si>
    <t>2017</t>
  </si>
  <si>
    <t> Kvalsund</t>
  </si>
  <si>
    <t>2018</t>
  </si>
  <si>
    <t> Måsøy</t>
  </si>
  <si>
    <t>2019</t>
  </si>
  <si>
    <t> Nordkapp</t>
  </si>
  <si>
    <t>2020</t>
  </si>
  <si>
    <t> Porsanger Porsángu Porsanki</t>
  </si>
  <si>
    <t>2021</t>
  </si>
  <si>
    <t> Kárásjohka Karasjok</t>
  </si>
  <si>
    <t>2022</t>
  </si>
  <si>
    <t> Lebesby</t>
  </si>
  <si>
    <t>2023</t>
  </si>
  <si>
    <t> Gamvik</t>
  </si>
  <si>
    <t>2024</t>
  </si>
  <si>
    <t> Berlevåg</t>
  </si>
  <si>
    <t>2025</t>
  </si>
  <si>
    <t> Deatnu Tana</t>
  </si>
  <si>
    <t>2027</t>
  </si>
  <si>
    <t> Unjárga Nesseby</t>
  </si>
  <si>
    <t>2028</t>
  </si>
  <si>
    <t> Båtsfjord</t>
  </si>
  <si>
    <t>2030</t>
  </si>
  <si>
    <t> Sør-Varanger</t>
  </si>
  <si>
    <t>Personalkostnader - miljøarbeidere og miljøterapauter</t>
  </si>
  <si>
    <t>Årlig kostnad</t>
  </si>
  <si>
    <t>BRUTTOLØNN (INPUT TIL UTREGNING NEDENFOR):</t>
  </si>
  <si>
    <t>Forventet antall årsverk</t>
  </si>
  <si>
    <t>Sum personalkostnader (inkl. feriepenger, pensjon og arbeidsgiveravgift)</t>
  </si>
  <si>
    <t>Type stilling/stillingsbenevnelse</t>
  </si>
  <si>
    <t>Funksjon/oppgave</t>
  </si>
  <si>
    <t>Brutto lønn per årsverk for stillingstypen.</t>
  </si>
  <si>
    <t xml:space="preserve">Total: </t>
  </si>
  <si>
    <t>Forventet årlig kostnad for bruk av bakvakt</t>
  </si>
  <si>
    <t>Dersom det er andre grupper ansatte ved avdelingen spesifiseres dette her:</t>
  </si>
  <si>
    <t xml:space="preserve">Forventet antall årsverk </t>
  </si>
  <si>
    <t xml:space="preserve">
årsverk 
x 
brutto lønn per årsverk</t>
  </si>
  <si>
    <r>
      <t>Spesifiseres</t>
    </r>
    <r>
      <rPr>
        <b/>
        <i/>
        <sz val="11"/>
        <color theme="1"/>
        <rFont val="Calibri"/>
        <family val="2"/>
        <scheme val="minor"/>
      </rPr>
      <t xml:space="preserve"> i arkfanen "andre grupper ansatte".</t>
    </r>
  </si>
  <si>
    <t>Spesifisering av budsjetterte lønnskostnader</t>
  </si>
  <si>
    <t>Målgruppe</t>
  </si>
  <si>
    <t>Antall tilbudte plasser</t>
  </si>
  <si>
    <t xml:space="preserve">4 uker ferie  </t>
  </si>
  <si>
    <t xml:space="preserve">5 uker ferie  </t>
  </si>
  <si>
    <t>4 uker ferie arb takere over 60</t>
  </si>
  <si>
    <t>5 uker ferie arb takere over 60</t>
  </si>
  <si>
    <t>Personalkostnad per tilbudt plass per døgn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</si>
</sst>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kr&quot;\ * #,##0.00_-;\-&quot;kr&quot;\ * #,##0.00_-;_-&quot;kr&quot;\ * &quot;-&quot;??_-;_-@_-"/>
    <numFmt numFmtId="164" formatCode="0.0\ %"/>
    <numFmt numFmtId="165" formatCode="_-&quot;kr&quot;\ * #,##0_-;\-&quot;kr&quot;\ * #,##0_-;_-&quot;kr&quot;\ * &quot;-&quot;??_-;_-@_-"/>
    <numFmt numFmtId="166" formatCode="00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i/>
      <sz val="12"/>
      <color theme="0"/>
      <name val="Arial"/>
      <family val="2"/>
    </font>
    <font>
      <sz val="10"/>
      <color theme="1"/>
      <name val="Calibri"/>
      <family val="2"/>
      <scheme val="minor"/>
    </font>
    <font>
      <b/>
      <sz val="14"/>
      <color theme="1" tint="0.49998474074526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charset val="1"/>
    </font>
    <font>
      <b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</cellStyleXfs>
  <cellXfs count="111">
    <xf numFmtId="0" fontId="0" fillId="0" borderId="0" xfId="0"/>
    <xf numFmtId="0" fontId="0" fillId="0" borderId="8" xfId="0" applyBorder="1" applyAlignment="1">
      <alignment horizontal="right"/>
    </xf>
    <xf numFmtId="10" fontId="0" fillId="0" borderId="9" xfId="0" applyNumberFormat="1" applyBorder="1"/>
    <xf numFmtId="0" fontId="0" fillId="0" borderId="10" xfId="0" applyBorder="1" applyAlignment="1">
      <alignment horizontal="right"/>
    </xf>
    <xf numFmtId="10" fontId="0" fillId="0" borderId="0" xfId="1" applyNumberFormat="1" applyFont="1"/>
    <xf numFmtId="10" fontId="0" fillId="0" borderId="9" xfId="1" applyNumberFormat="1" applyFont="1" applyBorder="1"/>
    <xf numFmtId="10" fontId="0" fillId="0" borderId="11" xfId="1" applyNumberFormat="1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0" fontId="0" fillId="0" borderId="0" xfId="0" applyNumberFormat="1"/>
    <xf numFmtId="9" fontId="0" fillId="0" borderId="0" xfId="0" applyNumberFormat="1"/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indent="1"/>
    </xf>
    <xf numFmtId="49" fontId="0" fillId="0" borderId="0" xfId="0" applyNumberForma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2" fontId="0" fillId="6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38" fontId="0" fillId="0" borderId="1" xfId="0" applyNumberFormat="1" applyBorder="1" applyAlignment="1">
      <alignment horizontal="right" vertical="center"/>
    </xf>
    <xf numFmtId="0" fontId="11" fillId="0" borderId="0" xfId="0" applyFont="1"/>
    <xf numFmtId="0" fontId="4" fillId="0" borderId="0" xfId="0" applyFont="1"/>
    <xf numFmtId="0" fontId="0" fillId="0" borderId="0" xfId="0" applyAlignment="1">
      <alignment horizontal="center"/>
    </xf>
    <xf numFmtId="0" fontId="9" fillId="4" borderId="0" xfId="0" applyFont="1" applyFill="1"/>
    <xf numFmtId="0" fontId="0" fillId="0" borderId="0" xfId="0" applyAlignment="1">
      <alignment horizontal="right"/>
    </xf>
    <xf numFmtId="3" fontId="0" fillId="2" borderId="1" xfId="0" applyNumberFormat="1" applyFill="1" applyBorder="1"/>
    <xf numFmtId="0" fontId="10" fillId="0" borderId="0" xfId="0" applyFont="1"/>
    <xf numFmtId="3" fontId="0" fillId="0" borderId="0" xfId="0" applyNumberFormat="1"/>
    <xf numFmtId="164" fontId="0" fillId="0" borderId="0" xfId="1" applyNumberFormat="1" applyFont="1" applyFill="1" applyProtection="1"/>
    <xf numFmtId="0" fontId="4" fillId="3" borderId="3" xfId="0" applyFont="1" applyFill="1" applyBorder="1"/>
    <xf numFmtId="0" fontId="3" fillId="3" borderId="2" xfId="0" applyFont="1" applyFill="1" applyBorder="1"/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0" borderId="0" xfId="0" applyFont="1"/>
    <xf numFmtId="0" fontId="5" fillId="0" borderId="0" xfId="0" applyFont="1"/>
    <xf numFmtId="0" fontId="1" fillId="0" borderId="0" xfId="0" applyFont="1"/>
    <xf numFmtId="0" fontId="0" fillId="0" borderId="4" xfId="0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 wrapText="1"/>
    </xf>
    <xf numFmtId="38" fontId="0" fillId="2" borderId="1" xfId="0" applyNumberFormat="1" applyFill="1" applyBorder="1" applyAlignment="1">
      <alignment horizontal="right" vertical="center"/>
    </xf>
    <xf numFmtId="0" fontId="13" fillId="0" borderId="0" xfId="0" applyFont="1" applyAlignment="1">
      <alignment horizontal="left" vertical="top" wrapText="1"/>
    </xf>
    <xf numFmtId="0" fontId="6" fillId="0" borderId="0" xfId="0" applyFont="1" applyAlignment="1">
      <alignment horizontal="right" vertical="top"/>
    </xf>
    <xf numFmtId="0" fontId="0" fillId="0" borderId="6" xfId="0" applyBorder="1"/>
    <xf numFmtId="0" fontId="2" fillId="0" borderId="7" xfId="0" applyFont="1" applyBorder="1"/>
    <xf numFmtId="10" fontId="0" fillId="2" borderId="5" xfId="0" applyNumberFormat="1" applyFill="1" applyBorder="1" applyAlignment="1">
      <alignment horizontal="center"/>
    </xf>
    <xf numFmtId="38" fontId="0" fillId="0" borderId="7" xfId="0" applyNumberFormat="1" applyBorder="1"/>
    <xf numFmtId="0" fontId="0" fillId="0" borderId="4" xfId="0" applyBorder="1"/>
    <xf numFmtId="0" fontId="2" fillId="0" borderId="0" xfId="0" applyFont="1"/>
    <xf numFmtId="38" fontId="0" fillId="0" borderId="0" xfId="0" applyNumberFormat="1"/>
    <xf numFmtId="164" fontId="0" fillId="0" borderId="0" xfId="1" applyNumberFormat="1" applyFont="1" applyProtection="1"/>
    <xf numFmtId="0" fontId="0" fillId="0" borderId="0" xfId="0" applyAlignment="1">
      <alignment horizontal="center" vertical="center"/>
    </xf>
    <xf numFmtId="38" fontId="0" fillId="0" borderId="16" xfId="0" applyNumberFormat="1" applyBorder="1"/>
    <xf numFmtId="10" fontId="0" fillId="2" borderId="1" xfId="0" applyNumberFormat="1" applyFill="1" applyBorder="1" applyAlignment="1">
      <alignment horizontal="center"/>
    </xf>
    <xf numFmtId="0" fontId="2" fillId="0" borderId="1" xfId="0" applyFont="1" applyBorder="1"/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0" fillId="7" borderId="1" xfId="0" applyFill="1" applyBorder="1"/>
    <xf numFmtId="2" fontId="0" fillId="2" borderId="1" xfId="0" applyNumberFormat="1" applyFill="1" applyBorder="1"/>
    <xf numFmtId="0" fontId="0" fillId="2" borderId="1" xfId="0" applyFill="1" applyBorder="1"/>
    <xf numFmtId="0" fontId="1" fillId="3" borderId="1" xfId="0" applyFont="1" applyFill="1" applyBorder="1"/>
    <xf numFmtId="2" fontId="0" fillId="3" borderId="1" xfId="0" applyNumberFormat="1" applyFill="1" applyBorder="1"/>
    <xf numFmtId="0" fontId="0" fillId="3" borderId="1" xfId="0" applyFill="1" applyBorder="1"/>
    <xf numFmtId="165" fontId="0" fillId="2" borderId="1" xfId="2" applyNumberFormat="1" applyFont="1" applyFill="1" applyBorder="1" applyAlignment="1">
      <alignment horizontal="center"/>
    </xf>
    <xf numFmtId="0" fontId="0" fillId="3" borderId="14" xfId="0" applyFill="1" applyBorder="1" applyAlignment="1">
      <alignment horizontal="left" vertical="top" wrapText="1"/>
    </xf>
    <xf numFmtId="0" fontId="0" fillId="3" borderId="0" xfId="0" applyFill="1" applyAlignment="1">
      <alignment horizontal="center" vertical="center"/>
    </xf>
    <xf numFmtId="38" fontId="0" fillId="3" borderId="1" xfId="0" applyNumberFormat="1" applyFill="1" applyBorder="1" applyAlignment="1">
      <alignment horizontal="right" vertical="center"/>
    </xf>
    <xf numFmtId="0" fontId="16" fillId="3" borderId="4" xfId="0" applyFont="1" applyFill="1" applyBorder="1"/>
    <xf numFmtId="38" fontId="0" fillId="3" borderId="0" xfId="0" applyNumberFormat="1" applyFill="1" applyAlignment="1">
      <alignment horizontal="right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15" xfId="0" applyFill="1" applyBorder="1"/>
    <xf numFmtId="10" fontId="0" fillId="3" borderId="17" xfId="0" applyNumberFormat="1" applyFill="1" applyBorder="1" applyAlignment="1">
      <alignment horizontal="center"/>
    </xf>
    <xf numFmtId="38" fontId="0" fillId="3" borderId="15" xfId="0" applyNumberFormat="1" applyFill="1" applyBorder="1"/>
    <xf numFmtId="10" fontId="0" fillId="0" borderId="19" xfId="0" applyNumberFormat="1" applyBorder="1" applyAlignment="1">
      <alignment horizontal="center"/>
    </xf>
    <xf numFmtId="0" fontId="1" fillId="3" borderId="20" xfId="0" applyFont="1" applyFill="1" applyBorder="1"/>
    <xf numFmtId="0" fontId="7" fillId="3" borderId="7" xfId="0" applyFont="1" applyFill="1" applyBorder="1" applyAlignment="1">
      <alignment horizontal="center" vertical="center"/>
    </xf>
    <xf numFmtId="10" fontId="1" fillId="3" borderId="5" xfId="0" applyNumberFormat="1" applyFont="1" applyFill="1" applyBorder="1" applyAlignment="1">
      <alignment horizontal="center"/>
    </xf>
    <xf numFmtId="38" fontId="1" fillId="3" borderId="21" xfId="0" applyNumberFormat="1" applyFont="1" applyFill="1" applyBorder="1"/>
    <xf numFmtId="0" fontId="4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1" fillId="0" borderId="0" xfId="0" applyFont="1" applyAlignment="1">
      <alignment vertical="top"/>
    </xf>
    <xf numFmtId="165" fontId="0" fillId="3" borderId="1" xfId="0" applyNumberFormat="1" applyFill="1" applyBorder="1"/>
    <xf numFmtId="10" fontId="1" fillId="0" borderId="0" xfId="0" applyNumberFormat="1" applyFont="1"/>
    <xf numFmtId="165" fontId="0" fillId="6" borderId="1" xfId="2" applyNumberFormat="1" applyFont="1" applyFill="1" applyBorder="1" applyAlignment="1">
      <alignment horizontal="center"/>
    </xf>
    <xf numFmtId="0" fontId="1" fillId="8" borderId="20" xfId="0" applyFont="1" applyFill="1" applyBorder="1"/>
    <xf numFmtId="0" fontId="7" fillId="8" borderId="7" xfId="0" applyFont="1" applyFill="1" applyBorder="1" applyAlignment="1">
      <alignment horizontal="center" vertical="center"/>
    </xf>
    <xf numFmtId="10" fontId="1" fillId="8" borderId="5" xfId="0" applyNumberFormat="1" applyFont="1" applyFill="1" applyBorder="1" applyAlignment="1">
      <alignment horizontal="center"/>
    </xf>
    <xf numFmtId="38" fontId="1" fillId="8" borderId="21" xfId="0" applyNumberFormat="1" applyFont="1" applyFill="1" applyBorder="1"/>
    <xf numFmtId="49" fontId="1" fillId="2" borderId="0" xfId="0" applyNumberFormat="1" applyFont="1" applyFill="1" applyAlignment="1">
      <alignment horizontal="left"/>
    </xf>
    <xf numFmtId="0" fontId="0" fillId="5" borderId="4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17" fillId="0" borderId="0" xfId="0" applyFont="1" applyAlignment="1">
      <alignment vertical="top"/>
    </xf>
    <xf numFmtId="0" fontId="1" fillId="2" borderId="0" xfId="0" applyFont="1" applyFill="1" applyAlignment="1">
      <alignment horizontal="left"/>
    </xf>
    <xf numFmtId="166" fontId="1" fillId="2" borderId="0" xfId="0" applyNumberFormat="1" applyFont="1" applyFill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</cellXfs>
  <cellStyles count="3">
    <cellStyle name="Normal" xfId="0" builtinId="0"/>
    <cellStyle name="Prosent" xfId="1" builtinId="5"/>
    <cellStyle name="Valuta" xfId="2" builtinId="4"/>
  </cellStyles>
  <dxfs count="0"/>
  <tableStyles count="0" defaultTableStyle="TableStyleMedium2" defaultPivotStyle="PivotStyleLight16"/>
  <colors>
    <mruColors>
      <color rgb="FFFFFF66"/>
      <color rgb="FFD9D9D9"/>
      <color rgb="FFFFFF99"/>
      <color rgb="FF8BCD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4"/>
  <sheetViews>
    <sheetView tabSelected="1" zoomScaleNormal="100" workbookViewId="0">
      <selection activeCell="D35" sqref="D35"/>
    </sheetView>
  </sheetViews>
  <sheetFormatPr baseColWidth="10" defaultColWidth="11.5703125" defaultRowHeight="15" x14ac:dyDescent="0.25"/>
  <cols>
    <col min="1" max="1" width="81.28515625" customWidth="1"/>
    <col min="2" max="2" width="41.7109375" customWidth="1"/>
    <col min="3" max="3" width="25.7109375" style="24" customWidth="1"/>
    <col min="4" max="4" width="15.5703125" customWidth="1"/>
    <col min="5" max="5" width="5" customWidth="1"/>
    <col min="6" max="6" width="16.5703125" customWidth="1"/>
  </cols>
  <sheetData>
    <row r="1" spans="1:4" ht="40.9" customHeight="1" x14ac:dyDescent="0.25">
      <c r="A1" s="99" t="s">
        <v>930</v>
      </c>
      <c r="B1" s="99"/>
      <c r="C1" s="99"/>
      <c r="D1" s="99"/>
    </row>
    <row r="2" spans="1:4" ht="18.75" x14ac:dyDescent="0.3">
      <c r="A2" s="22"/>
      <c r="B2" s="23"/>
    </row>
    <row r="3" spans="1:4" ht="18.75" x14ac:dyDescent="0.3">
      <c r="A3" s="25" t="s">
        <v>0</v>
      </c>
      <c r="B3" s="85"/>
      <c r="C3" s="86"/>
      <c r="D3" s="87"/>
    </row>
    <row r="4" spans="1:4" ht="18.75" x14ac:dyDescent="0.3">
      <c r="A4" s="25" t="s">
        <v>1</v>
      </c>
      <c r="B4" s="85"/>
      <c r="C4" s="86"/>
      <c r="D4" s="87"/>
    </row>
    <row r="5" spans="1:4" x14ac:dyDescent="0.25">
      <c r="A5" s="26" t="s">
        <v>2</v>
      </c>
      <c r="B5" s="100"/>
      <c r="C5" s="100"/>
    </row>
    <row r="6" spans="1:4" x14ac:dyDescent="0.25">
      <c r="A6" s="26" t="s">
        <v>931</v>
      </c>
      <c r="B6" s="100"/>
      <c r="C6" s="100"/>
    </row>
    <row r="7" spans="1:4" x14ac:dyDescent="0.25">
      <c r="A7" s="26" t="s">
        <v>3</v>
      </c>
      <c r="B7" s="100"/>
      <c r="C7" s="100"/>
    </row>
    <row r="8" spans="1:4" x14ac:dyDescent="0.25">
      <c r="A8" s="26" t="s">
        <v>4</v>
      </c>
      <c r="B8" s="100"/>
      <c r="C8" s="100"/>
    </row>
    <row r="9" spans="1:4" x14ac:dyDescent="0.25">
      <c r="A9" s="26" t="s">
        <v>5</v>
      </c>
      <c r="B9" s="101"/>
      <c r="C9" s="101"/>
    </row>
    <row r="10" spans="1:4" x14ac:dyDescent="0.25">
      <c r="A10" s="26" t="s">
        <v>6</v>
      </c>
      <c r="B10" s="100"/>
      <c r="C10" s="100"/>
    </row>
    <row r="11" spans="1:4" x14ac:dyDescent="0.25">
      <c r="A11" s="26" t="s">
        <v>7</v>
      </c>
      <c r="B11" s="96"/>
      <c r="C11" s="96"/>
      <c r="D11" t="s">
        <v>8</v>
      </c>
    </row>
    <row r="12" spans="1:4" x14ac:dyDescent="0.25">
      <c r="A12" s="26"/>
      <c r="C12"/>
    </row>
    <row r="13" spans="1:4" ht="18.75" x14ac:dyDescent="0.3">
      <c r="A13" s="31" t="s">
        <v>9</v>
      </c>
      <c r="B13" s="32"/>
      <c r="C13" s="33"/>
      <c r="D13" s="34"/>
    </row>
    <row r="14" spans="1:4" ht="21" customHeight="1" x14ac:dyDescent="0.25">
      <c r="A14" s="88" t="s">
        <v>932</v>
      </c>
      <c r="B14" s="27"/>
    </row>
    <row r="15" spans="1:4" x14ac:dyDescent="0.25">
      <c r="B15" s="29"/>
      <c r="D15" s="28"/>
    </row>
    <row r="16" spans="1:4" ht="18.75" x14ac:dyDescent="0.3">
      <c r="A16" s="31" t="s">
        <v>918</v>
      </c>
      <c r="B16" s="32"/>
      <c r="C16" s="33"/>
      <c r="D16" s="34"/>
    </row>
    <row r="17" spans="1:7" ht="15" customHeight="1" x14ac:dyDescent="0.25">
      <c r="A17" t="s">
        <v>10</v>
      </c>
      <c r="B17" s="27"/>
      <c r="C17" s="97" t="s">
        <v>11</v>
      </c>
      <c r="D17" s="98"/>
      <c r="G17" s="30"/>
    </row>
    <row r="18" spans="1:7" x14ac:dyDescent="0.25">
      <c r="A18" t="s">
        <v>12</v>
      </c>
      <c r="B18" s="27"/>
      <c r="C18" s="97"/>
      <c r="D18" s="98"/>
    </row>
    <row r="19" spans="1:7" x14ac:dyDescent="0.25">
      <c r="A19" t="s">
        <v>13</v>
      </c>
      <c r="B19" s="27"/>
      <c r="C19" s="97"/>
      <c r="D19" s="98"/>
    </row>
    <row r="20" spans="1:7" x14ac:dyDescent="0.25">
      <c r="A20" t="s">
        <v>14</v>
      </c>
      <c r="B20" s="27"/>
      <c r="C20" s="97"/>
      <c r="D20" s="98"/>
    </row>
    <row r="21" spans="1:7" x14ac:dyDescent="0.25">
      <c r="A21" t="s">
        <v>15</v>
      </c>
      <c r="B21" s="27"/>
      <c r="C21" s="97"/>
      <c r="D21" s="98"/>
    </row>
    <row r="22" spans="1:7" x14ac:dyDescent="0.25">
      <c r="A22" t="s">
        <v>16</v>
      </c>
      <c r="B22" s="27"/>
      <c r="C22" s="97"/>
      <c r="D22" s="98"/>
    </row>
    <row r="24" spans="1:7" s="35" customFormat="1" ht="18.75" x14ac:dyDescent="0.3">
      <c r="A24" s="31" t="s">
        <v>17</v>
      </c>
      <c r="B24" s="32"/>
      <c r="C24" s="34" t="s">
        <v>19</v>
      </c>
      <c r="D24" s="34" t="s">
        <v>917</v>
      </c>
      <c r="F24" s="36"/>
    </row>
    <row r="25" spans="1:7" x14ac:dyDescent="0.25">
      <c r="A25" s="73" t="s">
        <v>916</v>
      </c>
      <c r="B25" s="75"/>
      <c r="C25" s="76"/>
      <c r="D25" s="75"/>
    </row>
    <row r="26" spans="1:7" s="40" customFormat="1" ht="26.65" customHeight="1" x14ac:dyDescent="0.25">
      <c r="A26" s="38" t="s">
        <v>18</v>
      </c>
      <c r="B26" s="39" t="s">
        <v>919</v>
      </c>
      <c r="C26" s="20"/>
      <c r="D26" s="21">
        <f>B17*C26</f>
        <v>0</v>
      </c>
      <c r="F26" s="41"/>
    </row>
    <row r="27" spans="1:7" s="40" customFormat="1" ht="26.65" customHeight="1" x14ac:dyDescent="0.25">
      <c r="A27" s="38" t="s">
        <v>20</v>
      </c>
      <c r="B27" s="39" t="s">
        <v>919</v>
      </c>
      <c r="C27" s="20"/>
      <c r="D27" s="21">
        <f>B18*C27</f>
        <v>0</v>
      </c>
      <c r="F27" s="41"/>
    </row>
    <row r="28" spans="1:7" s="40" customFormat="1" ht="26.65" customHeight="1" x14ac:dyDescent="0.25">
      <c r="A28" s="38" t="s">
        <v>21</v>
      </c>
      <c r="B28" s="39" t="s">
        <v>919</v>
      </c>
      <c r="C28" s="20"/>
      <c r="D28" s="21">
        <f>B19*C28</f>
        <v>0</v>
      </c>
      <c r="F28" s="41"/>
    </row>
    <row r="29" spans="1:7" s="40" customFormat="1" ht="26.65" customHeight="1" x14ac:dyDescent="0.25">
      <c r="A29" s="38" t="s">
        <v>22</v>
      </c>
      <c r="B29" s="39" t="s">
        <v>919</v>
      </c>
      <c r="C29" s="20"/>
      <c r="D29" s="21">
        <f>B20*C29</f>
        <v>0</v>
      </c>
      <c r="F29" s="41"/>
    </row>
    <row r="30" spans="1:7" s="40" customFormat="1" ht="26.65" customHeight="1" x14ac:dyDescent="0.25">
      <c r="A30" s="38" t="s">
        <v>23</v>
      </c>
      <c r="B30" s="42" t="s">
        <v>925</v>
      </c>
      <c r="C30" s="54"/>
      <c r="D30" s="43"/>
      <c r="F30" s="41"/>
    </row>
    <row r="31" spans="1:7" s="40" customFormat="1" ht="30" x14ac:dyDescent="0.25">
      <c r="A31" s="38" t="s">
        <v>24</v>
      </c>
      <c r="B31" s="42" t="s">
        <v>25</v>
      </c>
      <c r="C31" s="54"/>
      <c r="D31" s="43"/>
      <c r="F31" s="41"/>
    </row>
    <row r="32" spans="1:7" s="40" customFormat="1" x14ac:dyDescent="0.25">
      <c r="A32" s="73" t="s">
        <v>26</v>
      </c>
      <c r="B32" s="58"/>
      <c r="C32" s="74"/>
      <c r="D32" s="74"/>
      <c r="F32" s="41"/>
    </row>
    <row r="33" spans="1:6" s="40" customFormat="1" ht="23.65" customHeight="1" x14ac:dyDescent="0.25">
      <c r="A33" s="38" t="s">
        <v>27</v>
      </c>
      <c r="B33" s="39" t="s">
        <v>919</v>
      </c>
      <c r="C33" s="20"/>
      <c r="D33" s="21">
        <f>IFERROR((C33*B21),0)</f>
        <v>0</v>
      </c>
      <c r="F33" s="41"/>
    </row>
    <row r="34" spans="1:6" s="40" customFormat="1" ht="23.65" customHeight="1" x14ac:dyDescent="0.25">
      <c r="A34" s="38" t="s">
        <v>28</v>
      </c>
      <c r="B34" s="39" t="s">
        <v>919</v>
      </c>
      <c r="C34" s="20"/>
      <c r="D34" s="21">
        <f>IFERROR((C34*B22),0)</f>
        <v>0</v>
      </c>
      <c r="F34" s="41"/>
    </row>
    <row r="35" spans="1:6" s="40" customFormat="1" ht="31.5" customHeight="1" x14ac:dyDescent="0.25">
      <c r="A35" s="44" t="s">
        <v>29</v>
      </c>
      <c r="B35" s="42" t="s">
        <v>929</v>
      </c>
      <c r="C35" s="19"/>
      <c r="D35" s="21">
        <f>'Andre grupper ansatte'!G20</f>
        <v>0</v>
      </c>
      <c r="F35" s="45"/>
    </row>
    <row r="36" spans="1:6" s="40" customFormat="1" ht="15" customHeight="1" thickBot="1" x14ac:dyDescent="0.3">
      <c r="A36" s="70" t="s">
        <v>30</v>
      </c>
      <c r="B36" s="59"/>
      <c r="C36" s="71"/>
      <c r="D36" s="72">
        <f>SUM(D26:D35)</f>
        <v>0</v>
      </c>
      <c r="F36" s="45"/>
    </row>
    <row r="37" spans="1:6" ht="15.75" thickBot="1" x14ac:dyDescent="0.3">
      <c r="A37" s="46" t="s">
        <v>31</v>
      </c>
      <c r="B37" s="57" t="s">
        <v>32</v>
      </c>
      <c r="C37" s="56"/>
      <c r="D37" s="55">
        <f>D36*C37</f>
        <v>0</v>
      </c>
      <c r="F37" s="36"/>
    </row>
    <row r="38" spans="1:6" ht="15.75" thickBot="1" x14ac:dyDescent="0.3">
      <c r="A38" s="77" t="s">
        <v>33</v>
      </c>
      <c r="B38" s="60"/>
      <c r="C38" s="78"/>
      <c r="D38" s="79">
        <f>SUM(D36:D37)</f>
        <v>0</v>
      </c>
      <c r="F38" s="36"/>
    </row>
    <row r="39" spans="1:6" ht="15.75" thickBot="1" x14ac:dyDescent="0.3">
      <c r="A39" s="46" t="s">
        <v>34</v>
      </c>
      <c r="B39" s="47" t="s">
        <v>32</v>
      </c>
      <c r="C39" s="48"/>
      <c r="D39" s="49">
        <f>D38*C39</f>
        <v>0</v>
      </c>
      <c r="F39" s="36"/>
    </row>
    <row r="40" spans="1:6" ht="15.75" thickBot="1" x14ac:dyDescent="0.3">
      <c r="A40" s="77" t="s">
        <v>35</v>
      </c>
      <c r="B40" s="60"/>
      <c r="C40" s="78"/>
      <c r="D40" s="79">
        <f>D38+D39</f>
        <v>0</v>
      </c>
      <c r="F40" s="36"/>
    </row>
    <row r="41" spans="1:6" ht="15.75" thickBot="1" x14ac:dyDescent="0.3">
      <c r="A41" s="50" t="s">
        <v>36</v>
      </c>
      <c r="B41" s="51" t="s">
        <v>32</v>
      </c>
      <c r="C41" s="80" t="str">
        <f>IFERROR(VLOOKUP(B11,'Liste over kommuners arbg.avg'!A2:E426,5,FALSE),"")</f>
        <v/>
      </c>
      <c r="D41" s="52">
        <f>IFERROR(D40*C41,0)</f>
        <v>0</v>
      </c>
    </row>
    <row r="42" spans="1:6" ht="15.75" thickBot="1" x14ac:dyDescent="0.3">
      <c r="A42" s="81" t="s">
        <v>920</v>
      </c>
      <c r="B42" s="82"/>
      <c r="C42" s="83"/>
      <c r="D42" s="84">
        <f>D40+D41</f>
        <v>0</v>
      </c>
      <c r="F42" s="53"/>
    </row>
    <row r="43" spans="1:6" ht="15.75" thickBot="1" x14ac:dyDescent="0.3">
      <c r="A43" s="92" t="s">
        <v>937</v>
      </c>
      <c r="B43" s="93"/>
      <c r="C43" s="94"/>
      <c r="D43" s="95">
        <f>IFERROR(D42/(B14*365),0)</f>
        <v>0</v>
      </c>
    </row>
    <row r="44" spans="1:6" x14ac:dyDescent="0.25">
      <c r="D44" s="52"/>
      <c r="F44" s="53"/>
    </row>
  </sheetData>
  <sheetProtection algorithmName="SHA-512" hashValue="YS3VyOinm6NiRXRsFcG3LvsBUqhCKr26rFG1x2Vc1MdP9ZKNMVanL1UrYdJT5oa1bLspoNtjc4pia0kmd90j0g==" saltValue="YPBGOfypcjUfR3ue+xpQJg==" spinCount="100000" sheet="1" objects="1" scenarios="1"/>
  <protectedRanges>
    <protectedRange sqref="B5:C11 B14 B17:B22 C26:C29 D30:D31 C33:C34 C37 C39" name="Område1"/>
  </protectedRanges>
  <mergeCells count="9">
    <mergeCell ref="B11:C11"/>
    <mergeCell ref="C17:D22"/>
    <mergeCell ref="A1:D1"/>
    <mergeCell ref="B5:C5"/>
    <mergeCell ref="B7:C7"/>
    <mergeCell ref="B8:C8"/>
    <mergeCell ref="B10:C10"/>
    <mergeCell ref="B6:C6"/>
    <mergeCell ref="B9:C9"/>
  </mergeCells>
  <pageMargins left="0.31496062992125984" right="0.11811023622047245" top="0.74803149606299213" bottom="0.74803149606299213" header="0.31496062992125984" footer="0.31496062992125984"/>
  <pageSetup paperSize="9" scale="49" orientation="portrait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'Andre grupper ansatte'!$B$23:$B$26</xm:f>
          </x14:formula1>
          <xm:sqref>C37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20C49C-BE10-4A21-ABAD-3D7E332ABDEC}">
  <dimension ref="A1:G26"/>
  <sheetViews>
    <sheetView workbookViewId="0">
      <selection activeCell="A2" sqref="A2"/>
    </sheetView>
  </sheetViews>
  <sheetFormatPr baseColWidth="10" defaultRowHeight="15" x14ac:dyDescent="0.25"/>
  <cols>
    <col min="1" max="1" width="64.7109375" bestFit="1" customWidth="1"/>
    <col min="6" max="6" width="20.7109375" customWidth="1"/>
    <col min="7" max="7" width="16.7109375" customWidth="1"/>
  </cols>
  <sheetData>
    <row r="1" spans="1:7" x14ac:dyDescent="0.25">
      <c r="A1" s="37" t="s">
        <v>926</v>
      </c>
    </row>
    <row r="2" spans="1:7" ht="75" x14ac:dyDescent="0.25">
      <c r="A2" s="61" t="s">
        <v>921</v>
      </c>
      <c r="B2" s="62" t="s">
        <v>927</v>
      </c>
      <c r="C2" s="108" t="s">
        <v>922</v>
      </c>
      <c r="D2" s="109"/>
      <c r="E2" s="110"/>
      <c r="F2" s="62" t="s">
        <v>923</v>
      </c>
      <c r="G2" s="62" t="s">
        <v>928</v>
      </c>
    </row>
    <row r="3" spans="1:7" x14ac:dyDescent="0.25">
      <c r="A3" s="63"/>
      <c r="B3" s="64"/>
      <c r="C3" s="102"/>
      <c r="D3" s="103"/>
      <c r="E3" s="104"/>
      <c r="F3" s="69"/>
      <c r="G3" s="91">
        <f>B3*F3</f>
        <v>0</v>
      </c>
    </row>
    <row r="4" spans="1:7" x14ac:dyDescent="0.25">
      <c r="A4" s="65"/>
      <c r="B4" s="64"/>
      <c r="C4" s="102"/>
      <c r="D4" s="103"/>
      <c r="E4" s="104"/>
      <c r="F4" s="69"/>
      <c r="G4" s="91">
        <f>B4*F4</f>
        <v>0</v>
      </c>
    </row>
    <row r="5" spans="1:7" x14ac:dyDescent="0.25">
      <c r="A5" s="65"/>
      <c r="B5" s="64"/>
      <c r="C5" s="102"/>
      <c r="D5" s="103"/>
      <c r="E5" s="104"/>
      <c r="F5" s="69"/>
      <c r="G5" s="91">
        <f>B5*F5</f>
        <v>0</v>
      </c>
    </row>
    <row r="6" spans="1:7" x14ac:dyDescent="0.25">
      <c r="A6" s="65"/>
      <c r="B6" s="64"/>
      <c r="C6" s="102"/>
      <c r="D6" s="103"/>
      <c r="E6" s="104"/>
      <c r="F6" s="69"/>
      <c r="G6" s="91">
        <f>B6*F6</f>
        <v>0</v>
      </c>
    </row>
    <row r="7" spans="1:7" x14ac:dyDescent="0.25">
      <c r="A7" s="65"/>
      <c r="B7" s="64"/>
      <c r="C7" s="102"/>
      <c r="D7" s="103"/>
      <c r="E7" s="104"/>
      <c r="F7" s="69"/>
      <c r="G7" s="91">
        <f t="shared" ref="G7:G18" si="0">B7*F7</f>
        <v>0</v>
      </c>
    </row>
    <row r="8" spans="1:7" x14ac:dyDescent="0.25">
      <c r="A8" s="65"/>
      <c r="B8" s="64"/>
      <c r="C8" s="102"/>
      <c r="D8" s="103"/>
      <c r="E8" s="104"/>
      <c r="F8" s="69"/>
      <c r="G8" s="91">
        <f t="shared" si="0"/>
        <v>0</v>
      </c>
    </row>
    <row r="9" spans="1:7" x14ac:dyDescent="0.25">
      <c r="A9" s="65"/>
      <c r="B9" s="64"/>
      <c r="C9" s="102"/>
      <c r="D9" s="103"/>
      <c r="E9" s="104"/>
      <c r="F9" s="69"/>
      <c r="G9" s="91">
        <f>B9*F9</f>
        <v>0</v>
      </c>
    </row>
    <row r="10" spans="1:7" x14ac:dyDescent="0.25">
      <c r="A10" s="65"/>
      <c r="B10" s="64"/>
      <c r="C10" s="102"/>
      <c r="D10" s="103"/>
      <c r="E10" s="104"/>
      <c r="F10" s="69"/>
      <c r="G10" s="91">
        <f t="shared" si="0"/>
        <v>0</v>
      </c>
    </row>
    <row r="11" spans="1:7" x14ac:dyDescent="0.25">
      <c r="A11" s="65"/>
      <c r="B11" s="64"/>
      <c r="C11" s="102"/>
      <c r="D11" s="103"/>
      <c r="E11" s="104"/>
      <c r="F11" s="69"/>
      <c r="G11" s="91">
        <f>B11*F11</f>
        <v>0</v>
      </c>
    </row>
    <row r="12" spans="1:7" x14ac:dyDescent="0.25">
      <c r="A12" s="65"/>
      <c r="B12" s="64"/>
      <c r="C12" s="102"/>
      <c r="D12" s="103"/>
      <c r="E12" s="104"/>
      <c r="F12" s="69"/>
      <c r="G12" s="91">
        <f t="shared" si="0"/>
        <v>0</v>
      </c>
    </row>
    <row r="13" spans="1:7" x14ac:dyDescent="0.25">
      <c r="A13" s="65"/>
      <c r="B13" s="64"/>
      <c r="C13" s="102"/>
      <c r="D13" s="103"/>
      <c r="E13" s="104"/>
      <c r="F13" s="69"/>
      <c r="G13" s="91">
        <f t="shared" si="0"/>
        <v>0</v>
      </c>
    </row>
    <row r="14" spans="1:7" x14ac:dyDescent="0.25">
      <c r="A14" s="65"/>
      <c r="B14" s="64"/>
      <c r="C14" s="102"/>
      <c r="D14" s="103"/>
      <c r="E14" s="104"/>
      <c r="F14" s="69"/>
      <c r="G14" s="91">
        <f t="shared" si="0"/>
        <v>0</v>
      </c>
    </row>
    <row r="15" spans="1:7" x14ac:dyDescent="0.25">
      <c r="A15" s="65"/>
      <c r="B15" s="64"/>
      <c r="C15" s="102"/>
      <c r="D15" s="103"/>
      <c r="E15" s="104"/>
      <c r="F15" s="69"/>
      <c r="G15" s="91">
        <f t="shared" si="0"/>
        <v>0</v>
      </c>
    </row>
    <row r="16" spans="1:7" x14ac:dyDescent="0.25">
      <c r="A16" s="65"/>
      <c r="B16" s="64"/>
      <c r="C16" s="102"/>
      <c r="D16" s="103"/>
      <c r="E16" s="104"/>
      <c r="F16" s="69"/>
      <c r="G16" s="91">
        <f t="shared" si="0"/>
        <v>0</v>
      </c>
    </row>
    <row r="17" spans="1:7" x14ac:dyDescent="0.25">
      <c r="A17" s="65"/>
      <c r="B17" s="64"/>
      <c r="C17" s="102"/>
      <c r="D17" s="103"/>
      <c r="E17" s="104"/>
      <c r="F17" s="69"/>
      <c r="G17" s="91">
        <f t="shared" si="0"/>
        <v>0</v>
      </c>
    </row>
    <row r="18" spans="1:7" x14ac:dyDescent="0.25">
      <c r="A18" s="65"/>
      <c r="B18" s="64"/>
      <c r="C18" s="102"/>
      <c r="D18" s="103"/>
      <c r="E18" s="104"/>
      <c r="F18" s="69"/>
      <c r="G18" s="91">
        <f t="shared" si="0"/>
        <v>0</v>
      </c>
    </row>
    <row r="19" spans="1:7" x14ac:dyDescent="0.25">
      <c r="A19" s="65"/>
      <c r="B19" s="64"/>
      <c r="C19" s="102"/>
      <c r="D19" s="103"/>
      <c r="E19" s="104"/>
      <c r="F19" s="69"/>
      <c r="G19" s="91">
        <f>B19*F19</f>
        <v>0</v>
      </c>
    </row>
    <row r="20" spans="1:7" x14ac:dyDescent="0.25">
      <c r="A20" s="66" t="s">
        <v>924</v>
      </c>
      <c r="B20" s="67">
        <f>SUM(B3:B19)</f>
        <v>0</v>
      </c>
      <c r="C20" s="105"/>
      <c r="D20" s="106"/>
      <c r="E20" s="107"/>
      <c r="F20" s="68"/>
      <c r="G20" s="89">
        <f>SUM(G3:G19)</f>
        <v>0</v>
      </c>
    </row>
    <row r="23" spans="1:7" hidden="1" x14ac:dyDescent="0.25">
      <c r="A23" t="s">
        <v>933</v>
      </c>
      <c r="B23" s="11">
        <v>0.106</v>
      </c>
    </row>
    <row r="24" spans="1:7" hidden="1" x14ac:dyDescent="0.25">
      <c r="A24" t="s">
        <v>934</v>
      </c>
      <c r="B24" s="12">
        <v>0.12</v>
      </c>
    </row>
    <row r="25" spans="1:7" hidden="1" x14ac:dyDescent="0.25">
      <c r="A25" t="s">
        <v>935</v>
      </c>
      <c r="B25" s="90">
        <v>0.123</v>
      </c>
    </row>
    <row r="26" spans="1:7" hidden="1" x14ac:dyDescent="0.25">
      <c r="A26" t="s">
        <v>936</v>
      </c>
      <c r="B26" s="11">
        <v>0.14299999999999999</v>
      </c>
    </row>
  </sheetData>
  <sheetProtection algorithmName="SHA-512" hashValue="bDSeBEwuqaeWwxHm+hfg2g0/zZVeird8HiAr0eyVPXZB9hndLG/00Z3OSzQ/jgvMlNjNEbbLNJlaPl9nW7lcTA==" saltValue="KjWsNxlsIOKXisx3ARYw5A==" spinCount="100000" sheet="1" objects="1" scenarios="1"/>
  <protectedRanges>
    <protectedRange sqref="A3:F19" name="Område1"/>
  </protectedRanges>
  <mergeCells count="19">
    <mergeCell ref="C13:E13"/>
    <mergeCell ref="C14:E14"/>
    <mergeCell ref="C15:E15"/>
    <mergeCell ref="C16:E16"/>
    <mergeCell ref="C18:E18"/>
    <mergeCell ref="C17:E17"/>
    <mergeCell ref="C20:E20"/>
    <mergeCell ref="C2:E2"/>
    <mergeCell ref="C3:E3"/>
    <mergeCell ref="C4:E4"/>
    <mergeCell ref="C5:E5"/>
    <mergeCell ref="C19:E19"/>
    <mergeCell ref="C6:E6"/>
    <mergeCell ref="C7:E7"/>
    <mergeCell ref="C8:E8"/>
    <mergeCell ref="C9:E9"/>
    <mergeCell ref="C10:E10"/>
    <mergeCell ref="C11:E11"/>
    <mergeCell ref="C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M507"/>
  <sheetViews>
    <sheetView workbookViewId="0">
      <selection activeCell="D3" sqref="D3"/>
    </sheetView>
  </sheetViews>
  <sheetFormatPr baseColWidth="10" defaultColWidth="11.42578125" defaultRowHeight="15" x14ac:dyDescent="0.25"/>
  <cols>
    <col min="1" max="1" width="16.5703125" style="18" bestFit="1" customWidth="1"/>
    <col min="2" max="2" width="18.42578125" bestFit="1" customWidth="1"/>
    <col min="3" max="3" width="17.5703125" customWidth="1"/>
    <col min="4" max="4" width="8.7109375" style="15" bestFit="1" customWidth="1"/>
    <col min="7" max="7" width="5.42578125" bestFit="1" customWidth="1"/>
    <col min="8" max="8" width="17.42578125" bestFit="1" customWidth="1"/>
  </cols>
  <sheetData>
    <row r="1" spans="1:8" ht="15" customHeight="1" x14ac:dyDescent="0.25">
      <c r="A1" s="17" t="s">
        <v>37</v>
      </c>
      <c r="B1" s="7" t="s">
        <v>38</v>
      </c>
      <c r="C1" s="7" t="s">
        <v>39</v>
      </c>
      <c r="D1" s="13" t="s">
        <v>40</v>
      </c>
      <c r="E1" s="7" t="s">
        <v>41</v>
      </c>
    </row>
    <row r="2" spans="1:8" ht="15.75" thickBot="1" x14ac:dyDescent="0.3">
      <c r="A2" s="16" t="s">
        <v>42</v>
      </c>
      <c r="B2" s="8" t="s">
        <v>43</v>
      </c>
      <c r="C2" s="8" t="s">
        <v>44</v>
      </c>
      <c r="D2" s="14" t="s">
        <v>45</v>
      </c>
      <c r="E2" s="4">
        <v>0.14099999999999999</v>
      </c>
    </row>
    <row r="3" spans="1:8" x14ac:dyDescent="0.25">
      <c r="A3" s="16" t="s">
        <v>46</v>
      </c>
      <c r="B3" s="8" t="s">
        <v>47</v>
      </c>
      <c r="C3" s="8" t="s">
        <v>44</v>
      </c>
      <c r="D3" s="14" t="s">
        <v>45</v>
      </c>
      <c r="E3" s="4">
        <v>0.14099999999999999</v>
      </c>
      <c r="G3" s="9" t="s">
        <v>40</v>
      </c>
      <c r="H3" s="10" t="s">
        <v>48</v>
      </c>
    </row>
    <row r="4" spans="1:8" x14ac:dyDescent="0.25">
      <c r="A4" s="16" t="s">
        <v>49</v>
      </c>
      <c r="B4" s="8" t="s">
        <v>50</v>
      </c>
      <c r="C4" s="8" t="s">
        <v>44</v>
      </c>
      <c r="D4" s="14" t="s">
        <v>45</v>
      </c>
      <c r="E4" s="4">
        <v>0.14099999999999999</v>
      </c>
      <c r="G4" s="1">
        <v>1</v>
      </c>
      <c r="H4" s="2">
        <v>0.14099999999999999</v>
      </c>
    </row>
    <row r="5" spans="1:8" x14ac:dyDescent="0.25">
      <c r="A5" s="16" t="s">
        <v>51</v>
      </c>
      <c r="B5" s="8" t="s">
        <v>52</v>
      </c>
      <c r="C5" s="8" t="s">
        <v>44</v>
      </c>
      <c r="D5" s="14" t="s">
        <v>45</v>
      </c>
      <c r="E5" s="4">
        <v>0.14099999999999999</v>
      </c>
      <c r="G5" s="1" t="s">
        <v>53</v>
      </c>
      <c r="H5" s="2">
        <v>0.14099999999999999</v>
      </c>
    </row>
    <row r="6" spans="1:8" x14ac:dyDescent="0.25">
      <c r="A6" s="16" t="s">
        <v>54</v>
      </c>
      <c r="B6" s="8" t="s">
        <v>55</v>
      </c>
      <c r="C6" s="8" t="s">
        <v>44</v>
      </c>
      <c r="D6" s="14" t="s">
        <v>45</v>
      </c>
      <c r="E6" s="4">
        <v>0.14099999999999999</v>
      </c>
      <c r="G6" s="1">
        <v>2</v>
      </c>
      <c r="H6" s="5">
        <v>0.106</v>
      </c>
    </row>
    <row r="7" spans="1:8" x14ac:dyDescent="0.25">
      <c r="A7" s="16" t="s">
        <v>56</v>
      </c>
      <c r="B7" s="8" t="s">
        <v>57</v>
      </c>
      <c r="C7" s="8" t="s">
        <v>44</v>
      </c>
      <c r="D7" s="14" t="s">
        <v>45</v>
      </c>
      <c r="E7" s="4">
        <v>0.14099999999999999</v>
      </c>
      <c r="G7" s="1">
        <v>3</v>
      </c>
      <c r="H7" s="5">
        <v>6.4000000000000001E-2</v>
      </c>
    </row>
    <row r="8" spans="1:8" x14ac:dyDescent="0.25">
      <c r="A8" s="16" t="s">
        <v>58</v>
      </c>
      <c r="B8" s="8" t="s">
        <v>59</v>
      </c>
      <c r="C8" s="8" t="s">
        <v>44</v>
      </c>
      <c r="D8" s="14" t="s">
        <v>45</v>
      </c>
      <c r="E8" s="4">
        <v>0.14099999999999999</v>
      </c>
      <c r="G8" s="1">
        <v>4</v>
      </c>
      <c r="H8" s="5">
        <v>5.0999999999999997E-2</v>
      </c>
    </row>
    <row r="9" spans="1:8" x14ac:dyDescent="0.25">
      <c r="A9" s="16" t="s">
        <v>60</v>
      </c>
      <c r="B9" s="8" t="s">
        <v>61</v>
      </c>
      <c r="C9" s="8" t="s">
        <v>44</v>
      </c>
      <c r="D9" s="14" t="s">
        <v>45</v>
      </c>
      <c r="E9" s="4">
        <v>0.14099999999999999</v>
      </c>
      <c r="G9" s="1" t="s">
        <v>62</v>
      </c>
      <c r="H9" s="5">
        <v>7.9000000000000001E-2</v>
      </c>
    </row>
    <row r="10" spans="1:8" ht="15.75" thickBot="1" x14ac:dyDescent="0.3">
      <c r="A10" s="16" t="s">
        <v>63</v>
      </c>
      <c r="B10" s="8" t="s">
        <v>64</v>
      </c>
      <c r="C10" s="8" t="s">
        <v>44</v>
      </c>
      <c r="D10" s="14" t="s">
        <v>45</v>
      </c>
      <c r="E10" s="4">
        <v>0.14099999999999999</v>
      </c>
      <c r="G10" s="3">
        <v>5</v>
      </c>
      <c r="H10" s="6">
        <v>0</v>
      </c>
    </row>
    <row r="11" spans="1:8" x14ac:dyDescent="0.25">
      <c r="A11" s="16" t="s">
        <v>65</v>
      </c>
      <c r="B11" s="8" t="s">
        <v>66</v>
      </c>
      <c r="C11" s="8" t="s">
        <v>44</v>
      </c>
      <c r="D11" s="14" t="s">
        <v>45</v>
      </c>
      <c r="E11" s="4">
        <v>0.14099999999999999</v>
      </c>
    </row>
    <row r="12" spans="1:8" x14ac:dyDescent="0.25">
      <c r="A12" s="16" t="s">
        <v>67</v>
      </c>
      <c r="B12" s="8" t="s">
        <v>68</v>
      </c>
      <c r="C12" s="8" t="s">
        <v>44</v>
      </c>
      <c r="D12" s="14" t="s">
        <v>45</v>
      </c>
      <c r="E12" s="4">
        <v>0.14099999999999999</v>
      </c>
    </row>
    <row r="13" spans="1:8" x14ac:dyDescent="0.25">
      <c r="A13" s="16" t="s">
        <v>69</v>
      </c>
      <c r="B13" s="8" t="s">
        <v>70</v>
      </c>
      <c r="C13" s="8" t="s">
        <v>44</v>
      </c>
      <c r="D13" s="14" t="s">
        <v>45</v>
      </c>
      <c r="E13" s="4">
        <v>0.14099999999999999</v>
      </c>
    </row>
    <row r="14" spans="1:8" x14ac:dyDescent="0.25">
      <c r="A14" s="16" t="s">
        <v>71</v>
      </c>
      <c r="B14" s="8" t="s">
        <v>72</v>
      </c>
      <c r="C14" s="8" t="s">
        <v>44</v>
      </c>
      <c r="D14" s="14" t="s">
        <v>45</v>
      </c>
      <c r="E14" s="4">
        <v>0.14099999999999999</v>
      </c>
    </row>
    <row r="15" spans="1:8" x14ac:dyDescent="0.25">
      <c r="A15" s="16" t="s">
        <v>73</v>
      </c>
      <c r="B15" s="8" t="s">
        <v>74</v>
      </c>
      <c r="C15" s="8" t="s">
        <v>44</v>
      </c>
      <c r="D15" s="14" t="s">
        <v>45</v>
      </c>
      <c r="E15" s="4">
        <v>0.14099999999999999</v>
      </c>
    </row>
    <row r="16" spans="1:8" x14ac:dyDescent="0.25">
      <c r="A16" s="16" t="s">
        <v>75</v>
      </c>
      <c r="B16" s="8" t="s">
        <v>76</v>
      </c>
      <c r="C16" s="8" t="s">
        <v>44</v>
      </c>
      <c r="D16" s="14" t="s">
        <v>45</v>
      </c>
      <c r="E16" s="4">
        <v>0.14099999999999999</v>
      </c>
    </row>
    <row r="17" spans="1:5" x14ac:dyDescent="0.25">
      <c r="A17" s="16" t="s">
        <v>77</v>
      </c>
      <c r="B17" s="8" t="s">
        <v>78</v>
      </c>
      <c r="C17" s="8" t="s">
        <v>44</v>
      </c>
      <c r="D17" s="14" t="s">
        <v>45</v>
      </c>
      <c r="E17" s="4">
        <v>0.14099999999999999</v>
      </c>
    </row>
    <row r="18" spans="1:5" x14ac:dyDescent="0.25">
      <c r="A18" s="16" t="s">
        <v>79</v>
      </c>
      <c r="B18" s="8" t="s">
        <v>80</v>
      </c>
      <c r="C18" s="8" t="s">
        <v>44</v>
      </c>
      <c r="D18" s="14" t="s">
        <v>45</v>
      </c>
      <c r="E18" s="4">
        <v>0.14099999999999999</v>
      </c>
    </row>
    <row r="19" spans="1:5" x14ac:dyDescent="0.25">
      <c r="A19" s="16" t="s">
        <v>81</v>
      </c>
      <c r="B19" s="8" t="s">
        <v>82</v>
      </c>
      <c r="C19" s="8" t="s">
        <v>44</v>
      </c>
      <c r="D19" s="14" t="s">
        <v>45</v>
      </c>
      <c r="E19" s="4">
        <v>0.14099999999999999</v>
      </c>
    </row>
    <row r="20" spans="1:5" x14ac:dyDescent="0.25">
      <c r="A20" s="16" t="s">
        <v>83</v>
      </c>
      <c r="B20" s="8" t="s">
        <v>84</v>
      </c>
      <c r="C20" s="8" t="s">
        <v>85</v>
      </c>
      <c r="D20" s="14" t="s">
        <v>45</v>
      </c>
      <c r="E20" s="4">
        <v>0.14099999999999999</v>
      </c>
    </row>
    <row r="21" spans="1:5" x14ac:dyDescent="0.25">
      <c r="A21" s="16" t="s">
        <v>86</v>
      </c>
      <c r="B21" s="8" t="s">
        <v>87</v>
      </c>
      <c r="C21" s="8" t="s">
        <v>85</v>
      </c>
      <c r="D21" s="14" t="s">
        <v>45</v>
      </c>
      <c r="E21" s="4">
        <v>0.14099999999999999</v>
      </c>
    </row>
    <row r="22" spans="1:5" x14ac:dyDescent="0.25">
      <c r="A22" s="16" t="s">
        <v>88</v>
      </c>
      <c r="B22" s="8" t="s">
        <v>89</v>
      </c>
      <c r="C22" s="8" t="s">
        <v>85</v>
      </c>
      <c r="D22" s="14" t="s">
        <v>45</v>
      </c>
      <c r="E22" s="4">
        <v>0.14099999999999999</v>
      </c>
    </row>
    <row r="23" spans="1:5" x14ac:dyDescent="0.25">
      <c r="A23" s="16" t="s">
        <v>90</v>
      </c>
      <c r="B23" s="8" t="s">
        <v>91</v>
      </c>
      <c r="C23" s="8" t="s">
        <v>85</v>
      </c>
      <c r="D23" s="14" t="s">
        <v>45</v>
      </c>
      <c r="E23" s="4">
        <v>0.14099999999999999</v>
      </c>
    </row>
    <row r="24" spans="1:5" x14ac:dyDescent="0.25">
      <c r="A24" s="16" t="s">
        <v>92</v>
      </c>
      <c r="B24" s="8" t="s">
        <v>93</v>
      </c>
      <c r="C24" s="8" t="s">
        <v>85</v>
      </c>
      <c r="D24" s="14" t="s">
        <v>45</v>
      </c>
      <c r="E24" s="4">
        <v>0.14099999999999999</v>
      </c>
    </row>
    <row r="25" spans="1:5" x14ac:dyDescent="0.25">
      <c r="A25" s="16" t="s">
        <v>94</v>
      </c>
      <c r="B25" s="8" t="s">
        <v>95</v>
      </c>
      <c r="C25" s="8" t="s">
        <v>85</v>
      </c>
      <c r="D25" s="14" t="s">
        <v>45</v>
      </c>
      <c r="E25" s="4">
        <v>0.14099999999999999</v>
      </c>
    </row>
    <row r="26" spans="1:5" x14ac:dyDescent="0.25">
      <c r="A26" s="16" t="s">
        <v>96</v>
      </c>
      <c r="B26" s="8" t="s">
        <v>97</v>
      </c>
      <c r="C26" s="8" t="s">
        <v>85</v>
      </c>
      <c r="D26" s="14" t="s">
        <v>45</v>
      </c>
      <c r="E26" s="4">
        <v>0.14099999999999999</v>
      </c>
    </row>
    <row r="27" spans="1:5" x14ac:dyDescent="0.25">
      <c r="A27" s="16" t="s">
        <v>98</v>
      </c>
      <c r="B27" s="8" t="s">
        <v>99</v>
      </c>
      <c r="C27" s="8" t="s">
        <v>85</v>
      </c>
      <c r="D27" s="14" t="s">
        <v>45</v>
      </c>
      <c r="E27" s="4">
        <v>0.14099999999999999</v>
      </c>
    </row>
    <row r="28" spans="1:5" x14ac:dyDescent="0.25">
      <c r="A28" s="16" t="s">
        <v>100</v>
      </c>
      <c r="B28" s="8" t="s">
        <v>101</v>
      </c>
      <c r="C28" s="8" t="s">
        <v>85</v>
      </c>
      <c r="D28" s="14" t="s">
        <v>45</v>
      </c>
      <c r="E28" s="4">
        <v>0.14099999999999999</v>
      </c>
    </row>
    <row r="29" spans="1:5" x14ac:dyDescent="0.25">
      <c r="A29" s="16" t="s">
        <v>102</v>
      </c>
      <c r="B29" s="8" t="s">
        <v>103</v>
      </c>
      <c r="C29" s="8" t="s">
        <v>85</v>
      </c>
      <c r="D29" s="14" t="s">
        <v>45</v>
      </c>
      <c r="E29" s="4">
        <v>0.14099999999999999</v>
      </c>
    </row>
    <row r="30" spans="1:5" x14ac:dyDescent="0.25">
      <c r="A30" s="16" t="s">
        <v>104</v>
      </c>
      <c r="B30" s="8" t="s">
        <v>105</v>
      </c>
      <c r="C30" s="8" t="s">
        <v>85</v>
      </c>
      <c r="D30" s="14" t="s">
        <v>45</v>
      </c>
      <c r="E30" s="4">
        <v>0.14099999999999999</v>
      </c>
    </row>
    <row r="31" spans="1:5" x14ac:dyDescent="0.25">
      <c r="A31" s="16" t="s">
        <v>106</v>
      </c>
      <c r="B31" s="8" t="s">
        <v>107</v>
      </c>
      <c r="C31" s="8" t="s">
        <v>85</v>
      </c>
      <c r="D31" s="14" t="s">
        <v>45</v>
      </c>
      <c r="E31" s="4">
        <v>0.14099999999999999</v>
      </c>
    </row>
    <row r="32" spans="1:5" x14ac:dyDescent="0.25">
      <c r="A32" s="16" t="s">
        <v>108</v>
      </c>
      <c r="B32" s="8" t="s">
        <v>109</v>
      </c>
      <c r="C32" s="8" t="s">
        <v>85</v>
      </c>
      <c r="D32" s="14" t="s">
        <v>45</v>
      </c>
      <c r="E32" s="4">
        <v>0.14099999999999999</v>
      </c>
    </row>
    <row r="33" spans="1:5" x14ac:dyDescent="0.25">
      <c r="A33" s="16" t="s">
        <v>110</v>
      </c>
      <c r="B33" s="8" t="s">
        <v>111</v>
      </c>
      <c r="C33" s="8" t="s">
        <v>85</v>
      </c>
      <c r="D33" s="14" t="s">
        <v>45</v>
      </c>
      <c r="E33" s="4">
        <v>0.14099999999999999</v>
      </c>
    </row>
    <row r="34" spans="1:5" x14ac:dyDescent="0.25">
      <c r="A34" s="16" t="s">
        <v>112</v>
      </c>
      <c r="B34" s="8" t="s">
        <v>113</v>
      </c>
      <c r="C34" s="8" t="s">
        <v>85</v>
      </c>
      <c r="D34" s="14" t="s">
        <v>45</v>
      </c>
      <c r="E34" s="4">
        <v>0.14099999999999999</v>
      </c>
    </row>
    <row r="35" spans="1:5" x14ac:dyDescent="0.25">
      <c r="A35" s="16" t="s">
        <v>114</v>
      </c>
      <c r="B35" s="8" t="s">
        <v>115</v>
      </c>
      <c r="C35" s="8" t="s">
        <v>85</v>
      </c>
      <c r="D35" s="14" t="s">
        <v>45</v>
      </c>
      <c r="E35" s="4">
        <v>0.14099999999999999</v>
      </c>
    </row>
    <row r="36" spans="1:5" x14ac:dyDescent="0.25">
      <c r="A36" s="16" t="s">
        <v>116</v>
      </c>
      <c r="B36" s="8" t="s">
        <v>117</v>
      </c>
      <c r="C36" s="8" t="s">
        <v>85</v>
      </c>
      <c r="D36" s="14" t="s">
        <v>45</v>
      </c>
      <c r="E36" s="4">
        <v>0.14099999999999999</v>
      </c>
    </row>
    <row r="37" spans="1:5" x14ac:dyDescent="0.25">
      <c r="A37" s="16" t="s">
        <v>118</v>
      </c>
      <c r="B37" s="8" t="s">
        <v>119</v>
      </c>
      <c r="C37" s="8" t="s">
        <v>85</v>
      </c>
      <c r="D37" s="14" t="s">
        <v>45</v>
      </c>
      <c r="E37" s="4">
        <v>0.14099999999999999</v>
      </c>
    </row>
    <row r="38" spans="1:5" x14ac:dyDescent="0.25">
      <c r="A38" s="16" t="s">
        <v>120</v>
      </c>
      <c r="B38" s="8" t="s">
        <v>121</v>
      </c>
      <c r="C38" s="8" t="s">
        <v>85</v>
      </c>
      <c r="D38" s="14" t="s">
        <v>45</v>
      </c>
      <c r="E38" s="4">
        <v>0.14099999999999999</v>
      </c>
    </row>
    <row r="39" spans="1:5" x14ac:dyDescent="0.25">
      <c r="A39" s="16" t="s">
        <v>122</v>
      </c>
      <c r="B39" s="8" t="s">
        <v>123</v>
      </c>
      <c r="C39" s="8" t="s">
        <v>85</v>
      </c>
      <c r="D39" s="14" t="s">
        <v>45</v>
      </c>
      <c r="E39" s="4">
        <v>0.14099999999999999</v>
      </c>
    </row>
    <row r="40" spans="1:5" x14ac:dyDescent="0.25">
      <c r="A40" s="16" t="s">
        <v>124</v>
      </c>
      <c r="B40" s="8" t="s">
        <v>125</v>
      </c>
      <c r="C40" s="8" t="s">
        <v>85</v>
      </c>
      <c r="D40" s="14" t="s">
        <v>45</v>
      </c>
      <c r="E40" s="4">
        <v>0.14099999999999999</v>
      </c>
    </row>
    <row r="41" spans="1:5" x14ac:dyDescent="0.25">
      <c r="A41" s="16" t="s">
        <v>126</v>
      </c>
      <c r="B41" s="8" t="s">
        <v>127</v>
      </c>
      <c r="C41" s="8" t="s">
        <v>85</v>
      </c>
      <c r="D41" s="14" t="s">
        <v>45</v>
      </c>
      <c r="E41" s="4">
        <v>0.14099999999999999</v>
      </c>
    </row>
    <row r="42" spans="1:5" x14ac:dyDescent="0.25">
      <c r="A42" s="16" t="s">
        <v>128</v>
      </c>
      <c r="B42" s="8" t="s">
        <v>129</v>
      </c>
      <c r="C42" s="8" t="s">
        <v>130</v>
      </c>
      <c r="D42" s="14" t="s">
        <v>45</v>
      </c>
      <c r="E42" s="4">
        <v>0.14099999999999999</v>
      </c>
    </row>
    <row r="43" spans="1:5" x14ac:dyDescent="0.25">
      <c r="A43" s="16" t="s">
        <v>131</v>
      </c>
      <c r="B43" s="8" t="s">
        <v>132</v>
      </c>
      <c r="C43" s="8" t="s">
        <v>133</v>
      </c>
      <c r="D43" s="14" t="s">
        <v>134</v>
      </c>
      <c r="E43" s="4">
        <v>0.106</v>
      </c>
    </row>
    <row r="44" spans="1:5" x14ac:dyDescent="0.25">
      <c r="A44" s="16" t="s">
        <v>135</v>
      </c>
      <c r="B44" s="8" t="s">
        <v>136</v>
      </c>
      <c r="C44" s="8" t="s">
        <v>133</v>
      </c>
      <c r="D44" s="14" t="s">
        <v>45</v>
      </c>
      <c r="E44" s="4">
        <v>0.14099999999999999</v>
      </c>
    </row>
    <row r="45" spans="1:5" x14ac:dyDescent="0.25">
      <c r="A45" s="16" t="s">
        <v>137</v>
      </c>
      <c r="B45" s="8" t="s">
        <v>138</v>
      </c>
      <c r="C45" s="8" t="s">
        <v>133</v>
      </c>
      <c r="D45" s="14" t="s">
        <v>45</v>
      </c>
      <c r="E45" s="4">
        <v>0.14099999999999999</v>
      </c>
    </row>
    <row r="46" spans="1:5" x14ac:dyDescent="0.25">
      <c r="A46" s="16" t="s">
        <v>139</v>
      </c>
      <c r="B46" s="8" t="s">
        <v>140</v>
      </c>
      <c r="C46" s="8" t="s">
        <v>133</v>
      </c>
      <c r="D46" s="14" t="s">
        <v>45</v>
      </c>
      <c r="E46" s="4">
        <v>0.14099999999999999</v>
      </c>
    </row>
    <row r="47" spans="1:5" x14ac:dyDescent="0.25">
      <c r="A47" s="16" t="s">
        <v>141</v>
      </c>
      <c r="B47" s="8" t="s">
        <v>142</v>
      </c>
      <c r="C47" s="8" t="s">
        <v>133</v>
      </c>
      <c r="D47" s="14" t="s">
        <v>45</v>
      </c>
      <c r="E47" s="4">
        <v>0.14099999999999999</v>
      </c>
    </row>
    <row r="48" spans="1:5" x14ac:dyDescent="0.25">
      <c r="A48" s="16" t="s">
        <v>143</v>
      </c>
      <c r="B48" s="8" t="s">
        <v>144</v>
      </c>
      <c r="C48" s="8" t="s">
        <v>133</v>
      </c>
      <c r="D48" s="14" t="s">
        <v>134</v>
      </c>
      <c r="E48" s="4">
        <v>0.106</v>
      </c>
    </row>
    <row r="49" spans="1:5" x14ac:dyDescent="0.25">
      <c r="A49" s="16" t="s">
        <v>145</v>
      </c>
      <c r="B49" s="8" t="s">
        <v>146</v>
      </c>
      <c r="C49" s="8" t="s">
        <v>133</v>
      </c>
      <c r="D49" s="14" t="s">
        <v>134</v>
      </c>
      <c r="E49" s="4">
        <v>0.106</v>
      </c>
    </row>
    <row r="50" spans="1:5" x14ac:dyDescent="0.25">
      <c r="A50" s="16" t="s">
        <v>147</v>
      </c>
      <c r="B50" s="8" t="s">
        <v>148</v>
      </c>
      <c r="C50" s="8" t="s">
        <v>133</v>
      </c>
      <c r="D50" s="14" t="s">
        <v>134</v>
      </c>
      <c r="E50" s="4">
        <v>0.106</v>
      </c>
    </row>
    <row r="51" spans="1:5" x14ac:dyDescent="0.25">
      <c r="A51" s="16" t="s">
        <v>149</v>
      </c>
      <c r="B51" s="8" t="s">
        <v>150</v>
      </c>
      <c r="C51" s="8" t="s">
        <v>133</v>
      </c>
      <c r="D51" s="14" t="s">
        <v>134</v>
      </c>
      <c r="E51" s="4">
        <v>0.106</v>
      </c>
    </row>
    <row r="52" spans="1:5" x14ac:dyDescent="0.25">
      <c r="A52" s="16" t="s">
        <v>151</v>
      </c>
      <c r="B52" s="8" t="s">
        <v>152</v>
      </c>
      <c r="C52" s="8" t="s">
        <v>133</v>
      </c>
      <c r="D52" s="14" t="s">
        <v>134</v>
      </c>
      <c r="E52" s="4">
        <v>0.106</v>
      </c>
    </row>
    <row r="53" spans="1:5" x14ac:dyDescent="0.25">
      <c r="A53" s="16" t="s">
        <v>153</v>
      </c>
      <c r="B53" s="8" t="s">
        <v>80</v>
      </c>
      <c r="C53" s="8" t="s">
        <v>133</v>
      </c>
      <c r="D53" s="14" t="s">
        <v>134</v>
      </c>
      <c r="E53" s="4">
        <v>0.106</v>
      </c>
    </row>
    <row r="54" spans="1:5" x14ac:dyDescent="0.25">
      <c r="A54" s="16" t="s">
        <v>154</v>
      </c>
      <c r="B54" s="8" t="s">
        <v>155</v>
      </c>
      <c r="C54" s="8" t="s">
        <v>133</v>
      </c>
      <c r="D54" s="14" t="s">
        <v>45</v>
      </c>
      <c r="E54" s="4">
        <v>0.14099999999999999</v>
      </c>
    </row>
    <row r="55" spans="1:5" x14ac:dyDescent="0.25">
      <c r="A55" s="16" t="s">
        <v>156</v>
      </c>
      <c r="B55" s="8" t="s">
        <v>157</v>
      </c>
      <c r="C55" s="8" t="s">
        <v>133</v>
      </c>
      <c r="D55" s="14" t="s">
        <v>134</v>
      </c>
      <c r="E55" s="4">
        <v>0.106</v>
      </c>
    </row>
    <row r="56" spans="1:5" x14ac:dyDescent="0.25">
      <c r="A56" s="16" t="s">
        <v>158</v>
      </c>
      <c r="B56" s="8" t="s">
        <v>159</v>
      </c>
      <c r="C56" s="8" t="s">
        <v>133</v>
      </c>
      <c r="D56" s="14" t="s">
        <v>134</v>
      </c>
      <c r="E56" s="4">
        <v>0.106</v>
      </c>
    </row>
    <row r="57" spans="1:5" x14ac:dyDescent="0.25">
      <c r="A57" s="16" t="s">
        <v>160</v>
      </c>
      <c r="B57" s="8" t="s">
        <v>161</v>
      </c>
      <c r="C57" s="8" t="s">
        <v>133</v>
      </c>
      <c r="D57" s="14" t="s">
        <v>162</v>
      </c>
      <c r="E57" s="4">
        <v>6.4000000000000001E-2</v>
      </c>
    </row>
    <row r="58" spans="1:5" x14ac:dyDescent="0.25">
      <c r="A58" s="16" t="s">
        <v>163</v>
      </c>
      <c r="B58" s="8" t="s">
        <v>164</v>
      </c>
      <c r="C58" s="8" t="s">
        <v>133</v>
      </c>
      <c r="D58" s="14" t="s">
        <v>162</v>
      </c>
      <c r="E58" s="4">
        <v>6.4000000000000001E-2</v>
      </c>
    </row>
    <row r="59" spans="1:5" x14ac:dyDescent="0.25">
      <c r="A59" s="16" t="s">
        <v>165</v>
      </c>
      <c r="B59" s="8" t="s">
        <v>166</v>
      </c>
      <c r="C59" s="8" t="s">
        <v>133</v>
      </c>
      <c r="D59" s="14" t="s">
        <v>162</v>
      </c>
      <c r="E59" s="4">
        <v>6.4000000000000001E-2</v>
      </c>
    </row>
    <row r="60" spans="1:5" x14ac:dyDescent="0.25">
      <c r="A60" s="16" t="s">
        <v>167</v>
      </c>
      <c r="B60" s="8" t="s">
        <v>168</v>
      </c>
      <c r="C60" s="8" t="s">
        <v>133</v>
      </c>
      <c r="D60" s="14" t="s">
        <v>162</v>
      </c>
      <c r="E60" s="4">
        <v>6.4000000000000001E-2</v>
      </c>
    </row>
    <row r="61" spans="1:5" x14ac:dyDescent="0.25">
      <c r="A61" s="16" t="s">
        <v>169</v>
      </c>
      <c r="B61" s="8" t="s">
        <v>170</v>
      </c>
      <c r="C61" s="8" t="s">
        <v>133</v>
      </c>
      <c r="D61" s="14" t="s">
        <v>162</v>
      </c>
      <c r="E61" s="4">
        <v>6.4000000000000001E-2</v>
      </c>
    </row>
    <row r="62" spans="1:5" x14ac:dyDescent="0.25">
      <c r="A62" s="16" t="s">
        <v>171</v>
      </c>
      <c r="B62" s="8" t="s">
        <v>172</v>
      </c>
      <c r="C62" s="8" t="s">
        <v>133</v>
      </c>
      <c r="D62" s="14" t="s">
        <v>162</v>
      </c>
      <c r="E62" s="4">
        <v>6.4000000000000001E-2</v>
      </c>
    </row>
    <row r="63" spans="1:5" x14ac:dyDescent="0.25">
      <c r="A63" s="16" t="s">
        <v>173</v>
      </c>
      <c r="B63" s="8" t="s">
        <v>174</v>
      </c>
      <c r="C63" s="8" t="s">
        <v>133</v>
      </c>
      <c r="D63" s="14" t="s">
        <v>162</v>
      </c>
      <c r="E63" s="4">
        <v>6.4000000000000001E-2</v>
      </c>
    </row>
    <row r="64" spans="1:5" x14ac:dyDescent="0.25">
      <c r="A64" s="16" t="s">
        <v>175</v>
      </c>
      <c r="B64" s="8" t="s">
        <v>176</v>
      </c>
      <c r="C64" s="8" t="s">
        <v>133</v>
      </c>
      <c r="D64" s="14" t="s">
        <v>162</v>
      </c>
      <c r="E64" s="4">
        <v>6.4000000000000001E-2</v>
      </c>
    </row>
    <row r="65" spans="1:5" x14ac:dyDescent="0.25">
      <c r="A65" s="16" t="s">
        <v>177</v>
      </c>
      <c r="B65" s="8" t="s">
        <v>178</v>
      </c>
      <c r="C65" s="8" t="s">
        <v>179</v>
      </c>
      <c r="D65" s="14" t="s">
        <v>45</v>
      </c>
      <c r="E65" s="4">
        <v>0.14099999999999999</v>
      </c>
    </row>
    <row r="66" spans="1:5" x14ac:dyDescent="0.25">
      <c r="A66" s="16" t="s">
        <v>180</v>
      </c>
      <c r="B66" s="8" t="s">
        <v>181</v>
      </c>
      <c r="C66" s="8" t="s">
        <v>179</v>
      </c>
      <c r="D66" s="14" t="s">
        <v>45</v>
      </c>
      <c r="E66" s="4">
        <v>0.14099999999999999</v>
      </c>
    </row>
    <row r="67" spans="1:5" x14ac:dyDescent="0.25">
      <c r="A67" s="16" t="s">
        <v>182</v>
      </c>
      <c r="B67" s="8" t="s">
        <v>183</v>
      </c>
      <c r="C67" s="8" t="s">
        <v>179</v>
      </c>
      <c r="D67" s="14" t="s">
        <v>162</v>
      </c>
      <c r="E67" s="4">
        <v>6.4000000000000001E-2</v>
      </c>
    </row>
    <row r="68" spans="1:5" x14ac:dyDescent="0.25">
      <c r="A68" s="16" t="s">
        <v>184</v>
      </c>
      <c r="B68" s="8" t="s">
        <v>185</v>
      </c>
      <c r="C68" s="8" t="s">
        <v>179</v>
      </c>
      <c r="D68" s="14" t="s">
        <v>162</v>
      </c>
      <c r="E68" s="4">
        <v>6.4000000000000001E-2</v>
      </c>
    </row>
    <row r="69" spans="1:5" x14ac:dyDescent="0.25">
      <c r="A69" s="16" t="s">
        <v>186</v>
      </c>
      <c r="B69" s="8" t="s">
        <v>187</v>
      </c>
      <c r="C69" s="8" t="s">
        <v>179</v>
      </c>
      <c r="D69" s="14" t="s">
        <v>162</v>
      </c>
      <c r="E69" s="4">
        <v>6.4000000000000001E-2</v>
      </c>
    </row>
    <row r="70" spans="1:5" x14ac:dyDescent="0.25">
      <c r="A70" s="16" t="s">
        <v>188</v>
      </c>
      <c r="B70" s="8" t="s">
        <v>189</v>
      </c>
      <c r="C70" s="8" t="s">
        <v>179</v>
      </c>
      <c r="D70" s="14" t="s">
        <v>162</v>
      </c>
      <c r="E70" s="4">
        <v>6.4000000000000001E-2</v>
      </c>
    </row>
    <row r="71" spans="1:5" x14ac:dyDescent="0.25">
      <c r="A71" s="16" t="s">
        <v>190</v>
      </c>
      <c r="B71" s="8" t="s">
        <v>191</v>
      </c>
      <c r="C71" s="8" t="s">
        <v>179</v>
      </c>
      <c r="D71" s="14" t="s">
        <v>162</v>
      </c>
      <c r="E71" s="4">
        <v>6.4000000000000001E-2</v>
      </c>
    </row>
    <row r="72" spans="1:5" x14ac:dyDescent="0.25">
      <c r="A72" s="16" t="s">
        <v>192</v>
      </c>
      <c r="B72" s="8" t="s">
        <v>193</v>
      </c>
      <c r="C72" s="8" t="s">
        <v>179</v>
      </c>
      <c r="D72" s="14" t="s">
        <v>134</v>
      </c>
      <c r="E72" s="4">
        <v>0.106</v>
      </c>
    </row>
    <row r="73" spans="1:5" x14ac:dyDescent="0.25">
      <c r="A73" s="16" t="s">
        <v>194</v>
      </c>
      <c r="B73" s="8" t="s">
        <v>195</v>
      </c>
      <c r="C73" s="8" t="s">
        <v>179</v>
      </c>
      <c r="D73" s="14" t="s">
        <v>162</v>
      </c>
      <c r="E73" s="4">
        <v>6.4000000000000001E-2</v>
      </c>
    </row>
    <row r="74" spans="1:5" x14ac:dyDescent="0.25">
      <c r="A74" s="16" t="s">
        <v>196</v>
      </c>
      <c r="B74" s="8" t="s">
        <v>197</v>
      </c>
      <c r="C74" s="8" t="s">
        <v>179</v>
      </c>
      <c r="D74" s="14" t="s">
        <v>134</v>
      </c>
      <c r="E74" s="4">
        <v>0.106</v>
      </c>
    </row>
    <row r="75" spans="1:5" x14ac:dyDescent="0.25">
      <c r="A75" s="16" t="s">
        <v>198</v>
      </c>
      <c r="B75" s="8" t="s">
        <v>199</v>
      </c>
      <c r="C75" s="8" t="s">
        <v>179</v>
      </c>
      <c r="D75" s="14" t="s">
        <v>134</v>
      </c>
      <c r="E75" s="4">
        <v>0.106</v>
      </c>
    </row>
    <row r="76" spans="1:5" x14ac:dyDescent="0.25">
      <c r="A76" s="16" t="s">
        <v>200</v>
      </c>
      <c r="B76" s="8" t="s">
        <v>201</v>
      </c>
      <c r="C76" s="8" t="s">
        <v>179</v>
      </c>
      <c r="D76" s="14" t="s">
        <v>45</v>
      </c>
      <c r="E76" s="4">
        <v>0.14099999999999999</v>
      </c>
    </row>
    <row r="77" spans="1:5" x14ac:dyDescent="0.25">
      <c r="A77" s="16" t="s">
        <v>202</v>
      </c>
      <c r="B77" s="8" t="s">
        <v>203</v>
      </c>
      <c r="C77" s="8" t="s">
        <v>179</v>
      </c>
      <c r="D77" s="14" t="s">
        <v>204</v>
      </c>
      <c r="E77" s="4">
        <v>0.14099999999999999</v>
      </c>
    </row>
    <row r="78" spans="1:5" x14ac:dyDescent="0.25">
      <c r="A78" s="16" t="s">
        <v>205</v>
      </c>
      <c r="B78" s="8" t="s">
        <v>206</v>
      </c>
      <c r="C78" s="8" t="s">
        <v>179</v>
      </c>
      <c r="D78" s="14" t="s">
        <v>45</v>
      </c>
      <c r="E78" s="4">
        <v>0.14099999999999999</v>
      </c>
    </row>
    <row r="79" spans="1:5" x14ac:dyDescent="0.25">
      <c r="A79" s="16" t="s">
        <v>207</v>
      </c>
      <c r="B79" s="8" t="s">
        <v>208</v>
      </c>
      <c r="C79" s="8" t="s">
        <v>179</v>
      </c>
      <c r="D79" s="14" t="s">
        <v>45</v>
      </c>
      <c r="E79" s="4">
        <v>0.14099999999999999</v>
      </c>
    </row>
    <row r="80" spans="1:5" x14ac:dyDescent="0.25">
      <c r="A80" s="16" t="s">
        <v>209</v>
      </c>
      <c r="B80" s="8" t="s">
        <v>210</v>
      </c>
      <c r="C80" s="8" t="s">
        <v>179</v>
      </c>
      <c r="D80" s="14" t="s">
        <v>45</v>
      </c>
      <c r="E80" s="4">
        <v>0.14099999999999999</v>
      </c>
    </row>
    <row r="81" spans="1:13" x14ac:dyDescent="0.25">
      <c r="A81" s="16" t="s">
        <v>211</v>
      </c>
      <c r="B81" s="8" t="s">
        <v>212</v>
      </c>
      <c r="C81" s="8" t="s">
        <v>179</v>
      </c>
      <c r="D81" s="14" t="s">
        <v>45</v>
      </c>
      <c r="E81" s="4">
        <v>0.14099999999999999</v>
      </c>
    </row>
    <row r="82" spans="1:13" x14ac:dyDescent="0.25">
      <c r="A82" s="16" t="s">
        <v>213</v>
      </c>
      <c r="B82" s="8" t="s">
        <v>214</v>
      </c>
      <c r="C82" s="8" t="s">
        <v>179</v>
      </c>
      <c r="D82" s="14" t="s">
        <v>45</v>
      </c>
      <c r="E82" s="4">
        <v>0.14099999999999999</v>
      </c>
    </row>
    <row r="83" spans="1:13" x14ac:dyDescent="0.25">
      <c r="A83" s="16" t="s">
        <v>215</v>
      </c>
      <c r="B83" s="8" t="s">
        <v>216</v>
      </c>
      <c r="C83" s="8" t="s">
        <v>179</v>
      </c>
      <c r="D83" s="14" t="s">
        <v>134</v>
      </c>
      <c r="E83" s="4">
        <v>0.106</v>
      </c>
      <c r="M83" s="11"/>
    </row>
    <row r="84" spans="1:13" x14ac:dyDescent="0.25">
      <c r="A84" s="16" t="s">
        <v>217</v>
      </c>
      <c r="B84" s="8" t="s">
        <v>218</v>
      </c>
      <c r="C84" s="8" t="s">
        <v>179</v>
      </c>
      <c r="D84" s="14" t="s">
        <v>134</v>
      </c>
      <c r="E84" s="4">
        <v>0.106</v>
      </c>
      <c r="M84" s="11"/>
    </row>
    <row r="85" spans="1:13" x14ac:dyDescent="0.25">
      <c r="A85" s="16" t="s">
        <v>219</v>
      </c>
      <c r="B85" s="8" t="s">
        <v>220</v>
      </c>
      <c r="C85" s="8" t="s">
        <v>179</v>
      </c>
      <c r="D85" s="14" t="s">
        <v>162</v>
      </c>
      <c r="E85" s="4">
        <v>6.4000000000000001E-2</v>
      </c>
      <c r="M85" s="11"/>
    </row>
    <row r="86" spans="1:13" x14ac:dyDescent="0.25">
      <c r="A86" s="16" t="s">
        <v>221</v>
      </c>
      <c r="B86" s="8" t="s">
        <v>222</v>
      </c>
      <c r="C86" s="8" t="s">
        <v>179</v>
      </c>
      <c r="D86" s="14" t="s">
        <v>162</v>
      </c>
      <c r="E86" s="4">
        <v>6.4000000000000001E-2</v>
      </c>
      <c r="M86" s="11"/>
    </row>
    <row r="87" spans="1:13" x14ac:dyDescent="0.25">
      <c r="A87" s="16" t="s">
        <v>223</v>
      </c>
      <c r="B87" s="8" t="s">
        <v>224</v>
      </c>
      <c r="C87" s="8" t="s">
        <v>179</v>
      </c>
      <c r="D87" s="14" t="s">
        <v>162</v>
      </c>
      <c r="E87" s="4">
        <v>6.4000000000000001E-2</v>
      </c>
      <c r="M87" s="11"/>
    </row>
    <row r="88" spans="1:13" x14ac:dyDescent="0.25">
      <c r="A88" s="16" t="s">
        <v>225</v>
      </c>
      <c r="B88" s="8" t="s">
        <v>226</v>
      </c>
      <c r="C88" s="8" t="s">
        <v>179</v>
      </c>
      <c r="D88" s="14" t="s">
        <v>162</v>
      </c>
      <c r="E88" s="4">
        <v>6.4000000000000001E-2</v>
      </c>
      <c r="M88" s="11"/>
    </row>
    <row r="89" spans="1:13" x14ac:dyDescent="0.25">
      <c r="A89" s="16" t="s">
        <v>227</v>
      </c>
      <c r="B89" s="8" t="s">
        <v>228</v>
      </c>
      <c r="C89" s="8" t="s">
        <v>179</v>
      </c>
      <c r="D89" s="14" t="s">
        <v>162</v>
      </c>
      <c r="E89" s="4">
        <v>6.4000000000000001E-2</v>
      </c>
      <c r="M89" s="11"/>
    </row>
    <row r="90" spans="1:13" x14ac:dyDescent="0.25">
      <c r="A90" s="16" t="s">
        <v>229</v>
      </c>
      <c r="B90" s="8" t="s">
        <v>230</v>
      </c>
      <c r="C90" s="8" t="s">
        <v>179</v>
      </c>
      <c r="D90" s="14" t="s">
        <v>162</v>
      </c>
      <c r="E90" s="4">
        <v>6.4000000000000001E-2</v>
      </c>
      <c r="M90" s="11"/>
    </row>
    <row r="91" spans="1:13" x14ac:dyDescent="0.25">
      <c r="A91" s="16" t="s">
        <v>231</v>
      </c>
      <c r="B91" s="8" t="s">
        <v>232</v>
      </c>
      <c r="C91" s="8" t="s">
        <v>233</v>
      </c>
      <c r="D91" s="14" t="s">
        <v>45</v>
      </c>
      <c r="E91" s="4">
        <v>0.14099999999999999</v>
      </c>
      <c r="M91" s="11"/>
    </row>
    <row r="92" spans="1:13" x14ac:dyDescent="0.25">
      <c r="A92" s="16" t="s">
        <v>234</v>
      </c>
      <c r="B92" s="8" t="s">
        <v>235</v>
      </c>
      <c r="C92" s="8" t="s">
        <v>233</v>
      </c>
      <c r="D92" s="14" t="s">
        <v>45</v>
      </c>
      <c r="E92" s="4">
        <v>0.14099999999999999</v>
      </c>
      <c r="M92" s="11"/>
    </row>
    <row r="93" spans="1:13" x14ac:dyDescent="0.25">
      <c r="A93" s="16" t="s">
        <v>236</v>
      </c>
      <c r="B93" s="8" t="s">
        <v>237</v>
      </c>
      <c r="C93" s="8" t="s">
        <v>233</v>
      </c>
      <c r="D93" s="14" t="s">
        <v>45</v>
      </c>
      <c r="E93" s="4">
        <v>0.14099999999999999</v>
      </c>
      <c r="M93" s="11"/>
    </row>
    <row r="94" spans="1:13" x14ac:dyDescent="0.25">
      <c r="A94" s="16" t="s">
        <v>238</v>
      </c>
      <c r="B94" s="8" t="s">
        <v>239</v>
      </c>
      <c r="C94" s="8" t="s">
        <v>233</v>
      </c>
      <c r="D94" s="14" t="s">
        <v>45</v>
      </c>
      <c r="E94" s="4">
        <v>0.14099999999999999</v>
      </c>
      <c r="M94" s="11"/>
    </row>
    <row r="95" spans="1:13" x14ac:dyDescent="0.25">
      <c r="A95" s="16" t="s">
        <v>240</v>
      </c>
      <c r="B95" s="8" t="s">
        <v>241</v>
      </c>
      <c r="C95" s="8" t="s">
        <v>233</v>
      </c>
      <c r="D95" s="14" t="s">
        <v>134</v>
      </c>
      <c r="E95" s="4">
        <v>0.106</v>
      </c>
      <c r="M95" s="11"/>
    </row>
    <row r="96" spans="1:13" x14ac:dyDescent="0.25">
      <c r="A96" s="16" t="s">
        <v>242</v>
      </c>
      <c r="B96" s="8" t="s">
        <v>121</v>
      </c>
      <c r="C96" s="8" t="s">
        <v>233</v>
      </c>
      <c r="D96" s="14" t="s">
        <v>134</v>
      </c>
      <c r="E96" s="4">
        <v>0.106</v>
      </c>
      <c r="M96" s="11"/>
    </row>
    <row r="97" spans="1:13" x14ac:dyDescent="0.25">
      <c r="A97" s="16" t="s">
        <v>243</v>
      </c>
      <c r="B97" s="8" t="s">
        <v>244</v>
      </c>
      <c r="C97" s="8" t="s">
        <v>233</v>
      </c>
      <c r="D97" s="14" t="s">
        <v>134</v>
      </c>
      <c r="E97" s="4">
        <v>0.106</v>
      </c>
      <c r="M97" s="11"/>
    </row>
    <row r="98" spans="1:13" x14ac:dyDescent="0.25">
      <c r="A98" s="16" t="s">
        <v>245</v>
      </c>
      <c r="B98" s="8" t="s">
        <v>246</v>
      </c>
      <c r="C98" s="8" t="s">
        <v>233</v>
      </c>
      <c r="D98" s="14" t="s">
        <v>134</v>
      </c>
      <c r="E98" s="4">
        <v>0.106</v>
      </c>
      <c r="M98" s="11"/>
    </row>
    <row r="99" spans="1:13" x14ac:dyDescent="0.25">
      <c r="A99" s="16" t="s">
        <v>247</v>
      </c>
      <c r="B99" s="8" t="s">
        <v>248</v>
      </c>
      <c r="C99" s="8" t="s">
        <v>233</v>
      </c>
      <c r="D99" s="14" t="s">
        <v>134</v>
      </c>
      <c r="E99" s="4">
        <v>0.106</v>
      </c>
      <c r="M99" s="11"/>
    </row>
    <row r="100" spans="1:13" x14ac:dyDescent="0.25">
      <c r="A100" s="16" t="s">
        <v>249</v>
      </c>
      <c r="B100" s="8" t="s">
        <v>250</v>
      </c>
      <c r="C100" s="8" t="s">
        <v>233</v>
      </c>
      <c r="D100" s="14" t="s">
        <v>134</v>
      </c>
      <c r="E100" s="4">
        <v>0.106</v>
      </c>
      <c r="M100" s="11"/>
    </row>
    <row r="101" spans="1:13" x14ac:dyDescent="0.25">
      <c r="A101" s="16" t="s">
        <v>251</v>
      </c>
      <c r="B101" s="8" t="s">
        <v>252</v>
      </c>
      <c r="C101" s="8" t="s">
        <v>233</v>
      </c>
      <c r="D101" s="14" t="s">
        <v>204</v>
      </c>
      <c r="E101" s="4">
        <v>0.14099999999999999</v>
      </c>
      <c r="M101" s="11"/>
    </row>
    <row r="102" spans="1:13" x14ac:dyDescent="0.25">
      <c r="A102" s="16" t="s">
        <v>253</v>
      </c>
      <c r="B102" s="8" t="s">
        <v>254</v>
      </c>
      <c r="C102" s="8" t="s">
        <v>233</v>
      </c>
      <c r="D102" s="14" t="s">
        <v>45</v>
      </c>
      <c r="E102" s="4">
        <v>0.14099999999999999</v>
      </c>
      <c r="M102" s="11"/>
    </row>
    <row r="103" spans="1:13" x14ac:dyDescent="0.25">
      <c r="A103" s="16" t="s">
        <v>255</v>
      </c>
      <c r="B103" s="8" t="s">
        <v>256</v>
      </c>
      <c r="C103" s="8" t="s">
        <v>233</v>
      </c>
      <c r="D103" s="14" t="s">
        <v>45</v>
      </c>
      <c r="E103" s="4">
        <v>0.14099999999999999</v>
      </c>
      <c r="M103" s="11"/>
    </row>
    <row r="104" spans="1:13" x14ac:dyDescent="0.25">
      <c r="A104" s="16" t="s">
        <v>257</v>
      </c>
      <c r="B104" s="8" t="s">
        <v>258</v>
      </c>
      <c r="C104" s="8" t="s">
        <v>233</v>
      </c>
      <c r="D104" s="14" t="s">
        <v>45</v>
      </c>
      <c r="E104" s="4">
        <v>0.14099999999999999</v>
      </c>
      <c r="M104" s="11"/>
    </row>
    <row r="105" spans="1:13" x14ac:dyDescent="0.25">
      <c r="A105" s="16" t="s">
        <v>259</v>
      </c>
      <c r="B105" s="8" t="s">
        <v>260</v>
      </c>
      <c r="C105" s="8" t="s">
        <v>233</v>
      </c>
      <c r="D105" s="14" t="s">
        <v>45</v>
      </c>
      <c r="E105" s="4">
        <v>0.14099999999999999</v>
      </c>
      <c r="M105" s="11"/>
    </row>
    <row r="106" spans="1:13" x14ac:dyDescent="0.25">
      <c r="A106" s="16" t="s">
        <v>261</v>
      </c>
      <c r="B106" s="8" t="s">
        <v>262</v>
      </c>
      <c r="C106" s="8" t="s">
        <v>233</v>
      </c>
      <c r="D106" s="14" t="s">
        <v>45</v>
      </c>
      <c r="E106" s="4">
        <v>0.14099999999999999</v>
      </c>
      <c r="M106" s="11"/>
    </row>
    <row r="107" spans="1:13" x14ac:dyDescent="0.25">
      <c r="A107" s="16" t="s">
        <v>263</v>
      </c>
      <c r="B107" s="8" t="s">
        <v>264</v>
      </c>
      <c r="C107" s="8" t="s">
        <v>233</v>
      </c>
      <c r="D107" s="14" t="s">
        <v>45</v>
      </c>
      <c r="E107" s="4">
        <v>0.14099999999999999</v>
      </c>
      <c r="M107" s="11"/>
    </row>
    <row r="108" spans="1:13" x14ac:dyDescent="0.25">
      <c r="A108" s="16" t="s">
        <v>265</v>
      </c>
      <c r="B108" s="8" t="s">
        <v>266</v>
      </c>
      <c r="C108" s="8" t="s">
        <v>233</v>
      </c>
      <c r="D108" s="14" t="s">
        <v>45</v>
      </c>
      <c r="E108" s="4">
        <v>0.14099999999999999</v>
      </c>
      <c r="M108" s="11"/>
    </row>
    <row r="109" spans="1:13" x14ac:dyDescent="0.25">
      <c r="A109" s="16" t="s">
        <v>267</v>
      </c>
      <c r="B109" s="8" t="s">
        <v>268</v>
      </c>
      <c r="C109" s="8" t="s">
        <v>233</v>
      </c>
      <c r="D109" s="14" t="s">
        <v>45</v>
      </c>
      <c r="E109" s="4">
        <v>0.14099999999999999</v>
      </c>
      <c r="M109" s="11"/>
    </row>
    <row r="110" spans="1:13" x14ac:dyDescent="0.25">
      <c r="A110" s="16" t="s">
        <v>269</v>
      </c>
      <c r="B110" s="8" t="s">
        <v>270</v>
      </c>
      <c r="C110" s="8" t="s">
        <v>233</v>
      </c>
      <c r="D110" s="14" t="s">
        <v>134</v>
      </c>
      <c r="E110" s="4">
        <v>0.106</v>
      </c>
      <c r="M110" s="11"/>
    </row>
    <row r="111" spans="1:13" x14ac:dyDescent="0.25">
      <c r="A111" s="16" t="s">
        <v>271</v>
      </c>
      <c r="B111" s="8" t="s">
        <v>272</v>
      </c>
      <c r="C111" s="8" t="s">
        <v>233</v>
      </c>
      <c r="D111" s="14" t="s">
        <v>134</v>
      </c>
      <c r="E111" s="4">
        <v>0.106</v>
      </c>
      <c r="M111" s="11"/>
    </row>
    <row r="112" spans="1:13" x14ac:dyDescent="0.25">
      <c r="A112" s="16" t="s">
        <v>273</v>
      </c>
      <c r="B112" s="8" t="s">
        <v>274</v>
      </c>
      <c r="C112" s="8" t="s">
        <v>275</v>
      </c>
      <c r="D112" s="14" t="s">
        <v>45</v>
      </c>
      <c r="E112" s="4">
        <v>0.14099999999999999</v>
      </c>
      <c r="M112" s="11"/>
    </row>
    <row r="113" spans="1:13" x14ac:dyDescent="0.25">
      <c r="A113" s="16" t="s">
        <v>276</v>
      </c>
      <c r="B113" s="8" t="s">
        <v>277</v>
      </c>
      <c r="C113" s="8" t="s">
        <v>275</v>
      </c>
      <c r="D113" s="14" t="s">
        <v>45</v>
      </c>
      <c r="E113" s="4">
        <v>0.14099999999999999</v>
      </c>
      <c r="M113" s="11"/>
    </row>
    <row r="114" spans="1:13" x14ac:dyDescent="0.25">
      <c r="A114" s="16" t="s">
        <v>278</v>
      </c>
      <c r="B114" s="8" t="s">
        <v>279</v>
      </c>
      <c r="C114" s="8" t="s">
        <v>275</v>
      </c>
      <c r="D114" s="14" t="s">
        <v>45</v>
      </c>
      <c r="E114" s="4">
        <v>0.14099999999999999</v>
      </c>
      <c r="M114" s="11"/>
    </row>
    <row r="115" spans="1:13" x14ac:dyDescent="0.25">
      <c r="A115" s="16" t="s">
        <v>280</v>
      </c>
      <c r="B115" s="8" t="s">
        <v>281</v>
      </c>
      <c r="C115" s="8" t="s">
        <v>275</v>
      </c>
      <c r="D115" s="14" t="s">
        <v>45</v>
      </c>
      <c r="E115" s="4">
        <v>0.14099999999999999</v>
      </c>
      <c r="M115" s="11"/>
    </row>
    <row r="116" spans="1:13" x14ac:dyDescent="0.25">
      <c r="A116" s="16" t="s">
        <v>282</v>
      </c>
      <c r="B116" s="8" t="s">
        <v>283</v>
      </c>
      <c r="C116" s="8" t="s">
        <v>275</v>
      </c>
      <c r="D116" s="14" t="s">
        <v>45</v>
      </c>
      <c r="E116" s="4">
        <v>0.14099999999999999</v>
      </c>
      <c r="M116" s="11"/>
    </row>
    <row r="117" spans="1:13" x14ac:dyDescent="0.25">
      <c r="A117" s="16" t="s">
        <v>284</v>
      </c>
      <c r="B117" s="8" t="s">
        <v>285</v>
      </c>
      <c r="C117" s="8" t="s">
        <v>275</v>
      </c>
      <c r="D117" s="14" t="s">
        <v>45</v>
      </c>
      <c r="E117" s="4">
        <v>0.14099999999999999</v>
      </c>
      <c r="M117" s="11"/>
    </row>
    <row r="118" spans="1:13" x14ac:dyDescent="0.25">
      <c r="A118" s="16" t="s">
        <v>286</v>
      </c>
      <c r="B118" s="8" t="s">
        <v>287</v>
      </c>
      <c r="C118" s="8" t="s">
        <v>275</v>
      </c>
      <c r="D118" s="14" t="s">
        <v>45</v>
      </c>
      <c r="E118" s="4">
        <v>0.14099999999999999</v>
      </c>
      <c r="M118" s="11"/>
    </row>
    <row r="119" spans="1:13" x14ac:dyDescent="0.25">
      <c r="A119" s="16" t="s">
        <v>288</v>
      </c>
      <c r="B119" s="8" t="s">
        <v>289</v>
      </c>
      <c r="C119" s="8" t="s">
        <v>275</v>
      </c>
      <c r="D119" s="14" t="s">
        <v>45</v>
      </c>
      <c r="E119" s="4">
        <v>0.14099999999999999</v>
      </c>
      <c r="M119" s="11"/>
    </row>
    <row r="120" spans="1:13" x14ac:dyDescent="0.25">
      <c r="A120" s="16" t="s">
        <v>290</v>
      </c>
      <c r="B120" s="8" t="s">
        <v>291</v>
      </c>
      <c r="C120" s="8" t="s">
        <v>275</v>
      </c>
      <c r="D120" s="14" t="s">
        <v>45</v>
      </c>
      <c r="E120" s="4">
        <v>0.14099999999999999</v>
      </c>
      <c r="M120" s="11"/>
    </row>
    <row r="121" spans="1:13" x14ac:dyDescent="0.25">
      <c r="A121" s="16" t="s">
        <v>292</v>
      </c>
      <c r="B121" s="8" t="s">
        <v>293</v>
      </c>
      <c r="C121" s="8" t="s">
        <v>275</v>
      </c>
      <c r="D121" s="14" t="s">
        <v>45</v>
      </c>
      <c r="E121" s="4">
        <v>0.14099999999999999</v>
      </c>
      <c r="M121" s="11"/>
    </row>
    <row r="122" spans="1:13" x14ac:dyDescent="0.25">
      <c r="A122" s="16" t="s">
        <v>294</v>
      </c>
      <c r="B122" s="8" t="s">
        <v>295</v>
      </c>
      <c r="C122" s="8" t="s">
        <v>275</v>
      </c>
      <c r="D122" s="14" t="s">
        <v>45</v>
      </c>
      <c r="E122" s="4">
        <v>0.14099999999999999</v>
      </c>
      <c r="M122" s="11"/>
    </row>
    <row r="123" spans="1:13" x14ac:dyDescent="0.25">
      <c r="A123" s="16" t="s">
        <v>296</v>
      </c>
      <c r="B123" s="8" t="s">
        <v>297</v>
      </c>
      <c r="C123" s="8" t="s">
        <v>275</v>
      </c>
      <c r="D123" s="14" t="s">
        <v>45</v>
      </c>
      <c r="E123" s="4">
        <v>0.14099999999999999</v>
      </c>
      <c r="M123" s="11"/>
    </row>
    <row r="124" spans="1:13" x14ac:dyDescent="0.25">
      <c r="A124" s="16" t="s">
        <v>298</v>
      </c>
      <c r="B124" s="8" t="s">
        <v>299</v>
      </c>
      <c r="C124" s="8" t="s">
        <v>300</v>
      </c>
      <c r="D124" s="14" t="s">
        <v>45</v>
      </c>
      <c r="E124" s="4">
        <v>0.14099999999999999</v>
      </c>
      <c r="M124" s="11"/>
    </row>
    <row r="125" spans="1:13" x14ac:dyDescent="0.25">
      <c r="A125" s="16" t="s">
        <v>301</v>
      </c>
      <c r="B125" s="8" t="s">
        <v>302</v>
      </c>
      <c r="C125" s="8" t="s">
        <v>300</v>
      </c>
      <c r="D125" s="14" t="s">
        <v>45</v>
      </c>
      <c r="E125" s="4">
        <v>0.14099999999999999</v>
      </c>
      <c r="M125" s="11"/>
    </row>
    <row r="126" spans="1:13" x14ac:dyDescent="0.25">
      <c r="A126" s="16" t="s">
        <v>303</v>
      </c>
      <c r="B126" s="8" t="s">
        <v>304</v>
      </c>
      <c r="C126" s="8" t="s">
        <v>300</v>
      </c>
      <c r="D126" s="14" t="s">
        <v>45</v>
      </c>
      <c r="E126" s="4">
        <v>0.14099999999999999</v>
      </c>
      <c r="M126" s="11"/>
    </row>
    <row r="127" spans="1:13" x14ac:dyDescent="0.25">
      <c r="A127" s="16" t="s">
        <v>305</v>
      </c>
      <c r="B127" s="8" t="s">
        <v>306</v>
      </c>
      <c r="C127" s="8" t="s">
        <v>300</v>
      </c>
      <c r="D127" s="14" t="s">
        <v>45</v>
      </c>
      <c r="E127" s="4">
        <v>0.14099999999999999</v>
      </c>
      <c r="M127" s="11"/>
    </row>
    <row r="128" spans="1:13" x14ac:dyDescent="0.25">
      <c r="A128" s="16" t="s">
        <v>307</v>
      </c>
      <c r="B128" s="8" t="s">
        <v>308</v>
      </c>
      <c r="C128" s="8" t="s">
        <v>300</v>
      </c>
      <c r="D128" s="14" t="s">
        <v>45</v>
      </c>
      <c r="E128" s="4">
        <v>0.14099999999999999</v>
      </c>
      <c r="M128" s="11"/>
    </row>
    <row r="129" spans="1:13" x14ac:dyDescent="0.25">
      <c r="A129" s="16" t="s">
        <v>309</v>
      </c>
      <c r="B129" s="8" t="s">
        <v>310</v>
      </c>
      <c r="C129" s="8" t="s">
        <v>300</v>
      </c>
      <c r="D129" s="14" t="s">
        <v>45</v>
      </c>
      <c r="E129" s="4">
        <v>0.14099999999999999</v>
      </c>
      <c r="M129" s="11"/>
    </row>
    <row r="130" spans="1:13" x14ac:dyDescent="0.25">
      <c r="A130" s="16" t="s">
        <v>311</v>
      </c>
      <c r="B130" s="8" t="s">
        <v>312</v>
      </c>
      <c r="C130" s="8" t="s">
        <v>300</v>
      </c>
      <c r="D130" s="14" t="s">
        <v>134</v>
      </c>
      <c r="E130" s="4">
        <v>0.106</v>
      </c>
      <c r="M130" s="11"/>
    </row>
    <row r="131" spans="1:13" x14ac:dyDescent="0.25">
      <c r="A131" s="16" t="s">
        <v>313</v>
      </c>
      <c r="B131" s="8" t="s">
        <v>314</v>
      </c>
      <c r="C131" s="8" t="s">
        <v>300</v>
      </c>
      <c r="D131" s="14" t="s">
        <v>134</v>
      </c>
      <c r="E131" s="4">
        <v>0.106</v>
      </c>
      <c r="M131" s="11"/>
    </row>
    <row r="132" spans="1:13" x14ac:dyDescent="0.25">
      <c r="A132" s="16" t="s">
        <v>315</v>
      </c>
      <c r="B132" s="8" t="s">
        <v>316</v>
      </c>
      <c r="C132" s="8" t="s">
        <v>300</v>
      </c>
      <c r="D132" s="14" t="s">
        <v>45</v>
      </c>
      <c r="E132" s="4">
        <v>0.14099999999999999</v>
      </c>
      <c r="M132" s="11"/>
    </row>
    <row r="133" spans="1:13" x14ac:dyDescent="0.25">
      <c r="A133" s="16" t="s">
        <v>317</v>
      </c>
      <c r="B133" s="8" t="s">
        <v>318</v>
      </c>
      <c r="C133" s="8" t="s">
        <v>300</v>
      </c>
      <c r="D133" s="14" t="s">
        <v>45</v>
      </c>
      <c r="E133" s="4">
        <v>0.14099999999999999</v>
      </c>
      <c r="M133" s="11"/>
    </row>
    <row r="134" spans="1:13" x14ac:dyDescent="0.25">
      <c r="A134" s="16" t="s">
        <v>319</v>
      </c>
      <c r="B134" s="8" t="s">
        <v>320</v>
      </c>
      <c r="C134" s="8" t="s">
        <v>300</v>
      </c>
      <c r="D134" s="14" t="s">
        <v>134</v>
      </c>
      <c r="E134" s="4">
        <v>0.106</v>
      </c>
      <c r="M134" s="11"/>
    </row>
    <row r="135" spans="1:13" x14ac:dyDescent="0.25">
      <c r="A135" s="16" t="s">
        <v>321</v>
      </c>
      <c r="B135" s="8" t="s">
        <v>322</v>
      </c>
      <c r="C135" s="8" t="s">
        <v>300</v>
      </c>
      <c r="D135" s="14" t="s">
        <v>134</v>
      </c>
      <c r="E135" s="4">
        <v>0.106</v>
      </c>
      <c r="M135" s="11"/>
    </row>
    <row r="136" spans="1:13" x14ac:dyDescent="0.25">
      <c r="A136" s="16" t="s">
        <v>323</v>
      </c>
      <c r="B136" s="8" t="s">
        <v>324</v>
      </c>
      <c r="C136" s="8" t="s">
        <v>300</v>
      </c>
      <c r="D136" s="14" t="s">
        <v>134</v>
      </c>
      <c r="E136" s="4">
        <v>0.106</v>
      </c>
      <c r="M136" s="11"/>
    </row>
    <row r="137" spans="1:13" x14ac:dyDescent="0.25">
      <c r="A137" s="16" t="s">
        <v>325</v>
      </c>
      <c r="B137" s="8" t="s">
        <v>326</v>
      </c>
      <c r="C137" s="8" t="s">
        <v>300</v>
      </c>
      <c r="D137" s="14" t="s">
        <v>134</v>
      </c>
      <c r="E137" s="4">
        <v>0.106</v>
      </c>
      <c r="M137" s="11"/>
    </row>
    <row r="138" spans="1:13" x14ac:dyDescent="0.25">
      <c r="A138" s="16" t="s">
        <v>327</v>
      </c>
      <c r="B138" s="8" t="s">
        <v>328</v>
      </c>
      <c r="C138" s="8" t="s">
        <v>300</v>
      </c>
      <c r="D138" s="14" t="s">
        <v>134</v>
      </c>
      <c r="E138" s="4">
        <v>0.106</v>
      </c>
      <c r="M138" s="11"/>
    </row>
    <row r="139" spans="1:13" x14ac:dyDescent="0.25">
      <c r="A139" s="16" t="s">
        <v>329</v>
      </c>
      <c r="B139" s="8" t="s">
        <v>330</v>
      </c>
      <c r="C139" s="8" t="s">
        <v>300</v>
      </c>
      <c r="D139" s="14" t="s">
        <v>134</v>
      </c>
      <c r="E139" s="4">
        <v>0.106</v>
      </c>
      <c r="M139" s="11"/>
    </row>
    <row r="140" spans="1:13" x14ac:dyDescent="0.25">
      <c r="A140" s="16" t="s">
        <v>331</v>
      </c>
      <c r="B140" s="8" t="s">
        <v>332</v>
      </c>
      <c r="C140" s="8" t="s">
        <v>300</v>
      </c>
      <c r="D140" s="14" t="s">
        <v>134</v>
      </c>
      <c r="E140" s="4">
        <v>0.106</v>
      </c>
      <c r="M140" s="11"/>
    </row>
    <row r="141" spans="1:13" x14ac:dyDescent="0.25">
      <c r="A141" s="16" t="s">
        <v>333</v>
      </c>
      <c r="B141" s="8" t="s">
        <v>334</v>
      </c>
      <c r="C141" s="8" t="s">
        <v>300</v>
      </c>
      <c r="D141" s="14" t="s">
        <v>134</v>
      </c>
      <c r="E141" s="4">
        <v>0.106</v>
      </c>
      <c r="M141" s="11"/>
    </row>
    <row r="142" spans="1:13" x14ac:dyDescent="0.25">
      <c r="A142" s="16" t="s">
        <v>335</v>
      </c>
      <c r="B142" s="8" t="s">
        <v>336</v>
      </c>
      <c r="C142" s="8" t="s">
        <v>337</v>
      </c>
      <c r="D142" s="14" t="s">
        <v>134</v>
      </c>
      <c r="E142" s="4">
        <v>0.106</v>
      </c>
      <c r="M142" s="11"/>
    </row>
    <row r="143" spans="1:13" x14ac:dyDescent="0.25">
      <c r="A143" s="16" t="s">
        <v>338</v>
      </c>
      <c r="B143" s="8" t="s">
        <v>339</v>
      </c>
      <c r="C143" s="8" t="s">
        <v>337</v>
      </c>
      <c r="D143" s="14" t="s">
        <v>45</v>
      </c>
      <c r="E143" s="4">
        <v>0.14099999999999999</v>
      </c>
      <c r="M143" s="11"/>
    </row>
    <row r="144" spans="1:13" ht="17.100000000000001" customHeight="1" x14ac:dyDescent="0.25">
      <c r="A144" s="16" t="s">
        <v>340</v>
      </c>
      <c r="B144" s="8" t="s">
        <v>341</v>
      </c>
      <c r="C144" s="8" t="s">
        <v>337</v>
      </c>
      <c r="D144" s="14" t="s">
        <v>45</v>
      </c>
      <c r="E144" s="4">
        <v>0.14099999999999999</v>
      </c>
      <c r="M144" s="11"/>
    </row>
    <row r="145" spans="1:13" ht="17.100000000000001" customHeight="1" x14ac:dyDescent="0.25">
      <c r="A145" s="16" t="s">
        <v>342</v>
      </c>
      <c r="B145" s="8" t="s">
        <v>343</v>
      </c>
      <c r="C145" s="8" t="s">
        <v>337</v>
      </c>
      <c r="D145" s="14" t="s">
        <v>134</v>
      </c>
      <c r="E145" s="4">
        <v>0.106</v>
      </c>
      <c r="M145" s="11"/>
    </row>
    <row r="146" spans="1:13" ht="17.100000000000001" customHeight="1" x14ac:dyDescent="0.25">
      <c r="A146" s="16" t="s">
        <v>344</v>
      </c>
      <c r="B146" s="8" t="s">
        <v>345</v>
      </c>
      <c r="C146" s="8" t="s">
        <v>337</v>
      </c>
      <c r="D146" s="14" t="s">
        <v>204</v>
      </c>
      <c r="E146" s="4">
        <v>0.14099999999999999</v>
      </c>
      <c r="M146" s="11"/>
    </row>
    <row r="147" spans="1:13" ht="17.100000000000001" customHeight="1" x14ac:dyDescent="0.25">
      <c r="A147" s="16" t="s">
        <v>346</v>
      </c>
      <c r="B147" s="8" t="s">
        <v>347</v>
      </c>
      <c r="C147" s="8" t="s">
        <v>337</v>
      </c>
      <c r="D147" s="14" t="s">
        <v>45</v>
      </c>
      <c r="E147" s="4">
        <v>0.14099999999999999</v>
      </c>
      <c r="M147" s="11"/>
    </row>
    <row r="148" spans="1:13" ht="17.100000000000001" customHeight="1" x14ac:dyDescent="0.25">
      <c r="A148" s="16" t="s">
        <v>348</v>
      </c>
      <c r="B148" s="8" t="s">
        <v>349</v>
      </c>
      <c r="C148" s="8" t="s">
        <v>337</v>
      </c>
      <c r="D148" s="14" t="s">
        <v>45</v>
      </c>
      <c r="E148" s="4">
        <v>0.14099999999999999</v>
      </c>
      <c r="M148" s="11"/>
    </row>
    <row r="149" spans="1:13" ht="17.100000000000001" customHeight="1" x14ac:dyDescent="0.25">
      <c r="A149" s="16" t="s">
        <v>350</v>
      </c>
      <c r="B149" s="8" t="s">
        <v>351</v>
      </c>
      <c r="C149" s="8" t="s">
        <v>337</v>
      </c>
      <c r="D149" s="14" t="s">
        <v>45</v>
      </c>
      <c r="E149" s="4">
        <v>0.14099999999999999</v>
      </c>
      <c r="M149" s="11"/>
    </row>
    <row r="150" spans="1:13" ht="17.100000000000001" customHeight="1" x14ac:dyDescent="0.25">
      <c r="A150" s="16" t="s">
        <v>352</v>
      </c>
      <c r="B150" s="8" t="s">
        <v>353</v>
      </c>
      <c r="C150" s="8" t="s">
        <v>337</v>
      </c>
      <c r="D150" s="14" t="s">
        <v>45</v>
      </c>
      <c r="E150" s="4">
        <v>0.14099999999999999</v>
      </c>
      <c r="M150" s="11"/>
    </row>
    <row r="151" spans="1:13" ht="17.100000000000001" customHeight="1" x14ac:dyDescent="0.25">
      <c r="A151" s="16" t="s">
        <v>354</v>
      </c>
      <c r="B151" s="8" t="s">
        <v>355</v>
      </c>
      <c r="C151" s="8" t="s">
        <v>337</v>
      </c>
      <c r="D151" s="14" t="s">
        <v>134</v>
      </c>
      <c r="E151" s="4">
        <v>0.106</v>
      </c>
      <c r="M151" s="11"/>
    </row>
    <row r="152" spans="1:13" ht="17.100000000000001" customHeight="1" x14ac:dyDescent="0.25">
      <c r="A152" s="16" t="s">
        <v>356</v>
      </c>
      <c r="B152" s="8" t="s">
        <v>357</v>
      </c>
      <c r="C152" s="8" t="s">
        <v>337</v>
      </c>
      <c r="D152" s="14" t="s">
        <v>204</v>
      </c>
      <c r="E152" s="4">
        <v>0.14099999999999999</v>
      </c>
      <c r="M152" s="11"/>
    </row>
    <row r="153" spans="1:13" ht="17.100000000000001" customHeight="1" x14ac:dyDescent="0.25">
      <c r="A153" s="16" t="s">
        <v>358</v>
      </c>
      <c r="B153" s="8" t="s">
        <v>359</v>
      </c>
      <c r="C153" s="8" t="s">
        <v>337</v>
      </c>
      <c r="D153" s="14" t="s">
        <v>134</v>
      </c>
      <c r="E153" s="4">
        <v>0.106</v>
      </c>
      <c r="M153" s="11"/>
    </row>
    <row r="154" spans="1:13" ht="17.100000000000001" customHeight="1" x14ac:dyDescent="0.25">
      <c r="A154" s="16" t="s">
        <v>360</v>
      </c>
      <c r="B154" s="8" t="s">
        <v>361</v>
      </c>
      <c r="C154" s="8" t="s">
        <v>337</v>
      </c>
      <c r="D154" s="14" t="s">
        <v>134</v>
      </c>
      <c r="E154" s="4">
        <v>0.106</v>
      </c>
      <c r="M154" s="11"/>
    </row>
    <row r="155" spans="1:13" ht="17.100000000000001" customHeight="1" x14ac:dyDescent="0.25">
      <c r="A155" s="16" t="s">
        <v>362</v>
      </c>
      <c r="B155" s="8" t="s">
        <v>363</v>
      </c>
      <c r="C155" s="8" t="s">
        <v>337</v>
      </c>
      <c r="D155" s="14" t="s">
        <v>134</v>
      </c>
      <c r="E155" s="4">
        <v>0.106</v>
      </c>
      <c r="M155" s="11"/>
    </row>
    <row r="156" spans="1:13" ht="17.100000000000001" customHeight="1" x14ac:dyDescent="0.25">
      <c r="A156" s="16" t="s">
        <v>364</v>
      </c>
      <c r="B156" s="8" t="s">
        <v>365</v>
      </c>
      <c r="C156" s="8" t="s">
        <v>337</v>
      </c>
      <c r="D156" s="14" t="s">
        <v>134</v>
      </c>
      <c r="E156" s="4">
        <v>0.106</v>
      </c>
      <c r="M156" s="11"/>
    </row>
    <row r="157" spans="1:13" ht="17.100000000000001" customHeight="1" x14ac:dyDescent="0.25">
      <c r="A157" s="16" t="s">
        <v>366</v>
      </c>
      <c r="B157" s="8" t="s">
        <v>367</v>
      </c>
      <c r="C157" s="8" t="s">
        <v>368</v>
      </c>
      <c r="D157" s="14" t="s">
        <v>45</v>
      </c>
      <c r="E157" s="4">
        <v>0.14099999999999999</v>
      </c>
      <c r="M157" s="11"/>
    </row>
    <row r="158" spans="1:13" ht="17.100000000000001" customHeight="1" x14ac:dyDescent="0.25">
      <c r="A158" s="16" t="s">
        <v>369</v>
      </c>
      <c r="B158" s="8" t="s">
        <v>370</v>
      </c>
      <c r="C158" s="8" t="s">
        <v>368</v>
      </c>
      <c r="D158" s="14" t="s">
        <v>45</v>
      </c>
      <c r="E158" s="4">
        <v>0.14099999999999999</v>
      </c>
      <c r="M158" s="11"/>
    </row>
    <row r="159" spans="1:13" ht="17.100000000000001" customHeight="1" x14ac:dyDescent="0.25">
      <c r="A159" s="16" t="s">
        <v>371</v>
      </c>
      <c r="B159" s="8" t="s">
        <v>372</v>
      </c>
      <c r="C159" s="8" t="s">
        <v>368</v>
      </c>
      <c r="D159" s="14" t="s">
        <v>45</v>
      </c>
      <c r="E159" s="4">
        <v>0.14099999999999999</v>
      </c>
      <c r="M159" s="11"/>
    </row>
    <row r="160" spans="1:13" ht="17.100000000000001" customHeight="1" x14ac:dyDescent="0.25">
      <c r="A160" s="16" t="s">
        <v>373</v>
      </c>
      <c r="B160" s="8" t="s">
        <v>374</v>
      </c>
      <c r="C160" s="8" t="s">
        <v>368</v>
      </c>
      <c r="D160" s="14" t="s">
        <v>45</v>
      </c>
      <c r="E160" s="4">
        <v>0.14099999999999999</v>
      </c>
      <c r="M160" s="11"/>
    </row>
    <row r="161" spans="1:13" ht="17.100000000000001" customHeight="1" x14ac:dyDescent="0.25">
      <c r="A161" s="16" t="s">
        <v>375</v>
      </c>
      <c r="B161" s="8" t="s">
        <v>376</v>
      </c>
      <c r="C161" s="8" t="s">
        <v>368</v>
      </c>
      <c r="D161" s="14" t="s">
        <v>45</v>
      </c>
      <c r="E161" s="4">
        <v>0.14099999999999999</v>
      </c>
      <c r="M161" s="11"/>
    </row>
    <row r="162" spans="1:13" ht="17.100000000000001" customHeight="1" x14ac:dyDescent="0.25">
      <c r="A162" s="16" t="s">
        <v>377</v>
      </c>
      <c r="B162" s="8" t="s">
        <v>378</v>
      </c>
      <c r="C162" s="8" t="s">
        <v>368</v>
      </c>
      <c r="D162" s="14" t="s">
        <v>45</v>
      </c>
      <c r="E162" s="4">
        <v>0.14099999999999999</v>
      </c>
      <c r="M162" s="11"/>
    </row>
    <row r="163" spans="1:13" ht="17.100000000000001" customHeight="1" x14ac:dyDescent="0.25">
      <c r="A163" s="16" t="s">
        <v>379</v>
      </c>
      <c r="B163" s="8" t="s">
        <v>380</v>
      </c>
      <c r="C163" s="8" t="s">
        <v>368</v>
      </c>
      <c r="D163" s="14" t="s">
        <v>45</v>
      </c>
      <c r="E163" s="4">
        <v>0.14099999999999999</v>
      </c>
      <c r="M163" s="11"/>
    </row>
    <row r="164" spans="1:13" ht="17.100000000000001" customHeight="1" x14ac:dyDescent="0.25">
      <c r="A164" s="16" t="s">
        <v>381</v>
      </c>
      <c r="B164" s="8" t="s">
        <v>382</v>
      </c>
      <c r="C164" s="8" t="s">
        <v>368</v>
      </c>
      <c r="D164" s="14" t="s">
        <v>45</v>
      </c>
      <c r="E164" s="4">
        <v>0.14099999999999999</v>
      </c>
      <c r="M164" s="11"/>
    </row>
    <row r="165" spans="1:13" ht="17.100000000000001" customHeight="1" x14ac:dyDescent="0.25">
      <c r="A165" s="16" t="s">
        <v>383</v>
      </c>
      <c r="B165" s="8" t="s">
        <v>384</v>
      </c>
      <c r="C165" s="8" t="s">
        <v>368</v>
      </c>
      <c r="D165" s="14" t="s">
        <v>204</v>
      </c>
      <c r="E165" s="4">
        <v>0.14099999999999999</v>
      </c>
      <c r="M165" s="11"/>
    </row>
    <row r="166" spans="1:13" ht="17.100000000000001" customHeight="1" x14ac:dyDescent="0.25">
      <c r="A166" s="16" t="s">
        <v>385</v>
      </c>
      <c r="B166" s="8" t="s">
        <v>386</v>
      </c>
      <c r="C166" s="8" t="s">
        <v>368</v>
      </c>
      <c r="D166" s="14" t="s">
        <v>204</v>
      </c>
      <c r="E166" s="4">
        <v>0.14099999999999999</v>
      </c>
      <c r="M166" s="11"/>
    </row>
    <row r="167" spans="1:13" ht="17.100000000000001" customHeight="1" x14ac:dyDescent="0.25">
      <c r="A167" s="16" t="s">
        <v>387</v>
      </c>
      <c r="B167" s="8" t="s">
        <v>388</v>
      </c>
      <c r="C167" s="8" t="s">
        <v>368</v>
      </c>
      <c r="D167" s="14" t="s">
        <v>45</v>
      </c>
      <c r="E167" s="4">
        <v>0.14099999999999999</v>
      </c>
      <c r="M167" s="11"/>
    </row>
    <row r="168" spans="1:13" ht="17.100000000000001" customHeight="1" x14ac:dyDescent="0.25">
      <c r="A168" s="16" t="s">
        <v>389</v>
      </c>
      <c r="B168" s="8" t="s">
        <v>390</v>
      </c>
      <c r="C168" s="8" t="s">
        <v>368</v>
      </c>
      <c r="D168" s="14" t="s">
        <v>45</v>
      </c>
      <c r="E168" s="4">
        <v>0.14099999999999999</v>
      </c>
      <c r="M168" s="11"/>
    </row>
    <row r="169" spans="1:13" ht="17.100000000000001" customHeight="1" x14ac:dyDescent="0.25">
      <c r="A169" s="16" t="s">
        <v>391</v>
      </c>
      <c r="B169" s="8" t="s">
        <v>392</v>
      </c>
      <c r="C169" s="8" t="s">
        <v>368</v>
      </c>
      <c r="D169" s="14" t="s">
        <v>204</v>
      </c>
      <c r="E169" s="4">
        <v>0.14099999999999999</v>
      </c>
      <c r="M169" s="11"/>
    </row>
    <row r="170" spans="1:13" ht="17.100000000000001" customHeight="1" x14ac:dyDescent="0.25">
      <c r="A170" s="16" t="s">
        <v>393</v>
      </c>
      <c r="B170" s="8" t="s">
        <v>394</v>
      </c>
      <c r="C170" s="8" t="s">
        <v>368</v>
      </c>
      <c r="D170" s="14" t="s">
        <v>45</v>
      </c>
      <c r="E170" s="4">
        <v>0.14099999999999999</v>
      </c>
      <c r="M170" s="11"/>
    </row>
    <row r="171" spans="1:13" ht="17.100000000000001" customHeight="1" x14ac:dyDescent="0.25">
      <c r="A171" s="16" t="s">
        <v>395</v>
      </c>
      <c r="B171" s="8" t="s">
        <v>396</v>
      </c>
      <c r="C171" s="8" t="s">
        <v>368</v>
      </c>
      <c r="D171" s="14" t="s">
        <v>204</v>
      </c>
      <c r="E171" s="4">
        <v>0.14099999999999999</v>
      </c>
      <c r="M171" s="11"/>
    </row>
    <row r="172" spans="1:13" ht="17.100000000000001" customHeight="1" x14ac:dyDescent="0.25">
      <c r="A172" s="16" t="s">
        <v>397</v>
      </c>
      <c r="B172" s="8" t="s">
        <v>398</v>
      </c>
      <c r="C172" s="8" t="s">
        <v>399</v>
      </c>
      <c r="D172" s="14" t="s">
        <v>45</v>
      </c>
      <c r="E172" s="4">
        <v>0.14099999999999999</v>
      </c>
      <c r="M172" s="11"/>
    </row>
    <row r="173" spans="1:13" ht="17.100000000000001" customHeight="1" x14ac:dyDescent="0.25">
      <c r="A173" s="16" t="s">
        <v>400</v>
      </c>
      <c r="B173" s="8" t="s">
        <v>401</v>
      </c>
      <c r="C173" s="8" t="s">
        <v>399</v>
      </c>
      <c r="D173" s="14" t="s">
        <v>45</v>
      </c>
      <c r="E173" s="4">
        <v>0.14099999999999999</v>
      </c>
      <c r="M173" s="11"/>
    </row>
    <row r="174" spans="1:13" x14ac:dyDescent="0.25">
      <c r="A174" s="16" t="s">
        <v>402</v>
      </c>
      <c r="B174" s="8" t="s">
        <v>403</v>
      </c>
      <c r="C174" s="8" t="s">
        <v>399</v>
      </c>
      <c r="D174" s="14" t="s">
        <v>45</v>
      </c>
      <c r="E174" s="4">
        <v>0.14099999999999999</v>
      </c>
      <c r="M174" s="11"/>
    </row>
    <row r="175" spans="1:13" x14ac:dyDescent="0.25">
      <c r="A175" s="16" t="s">
        <v>404</v>
      </c>
      <c r="B175" s="8" t="s">
        <v>405</v>
      </c>
      <c r="C175" s="8" t="s">
        <v>399</v>
      </c>
      <c r="D175" s="14" t="s">
        <v>45</v>
      </c>
      <c r="E175" s="4">
        <v>0.14099999999999999</v>
      </c>
      <c r="M175" s="11"/>
    </row>
    <row r="176" spans="1:13" x14ac:dyDescent="0.25">
      <c r="A176" s="16" t="s">
        <v>406</v>
      </c>
      <c r="B176" s="8" t="s">
        <v>407</v>
      </c>
      <c r="C176" s="8" t="s">
        <v>399</v>
      </c>
      <c r="D176" s="14" t="s">
        <v>45</v>
      </c>
      <c r="E176" s="4">
        <v>0.14099999999999999</v>
      </c>
      <c r="M176" s="11"/>
    </row>
    <row r="177" spans="1:13" x14ac:dyDescent="0.25">
      <c r="A177" s="16" t="s">
        <v>408</v>
      </c>
      <c r="B177" s="8" t="s">
        <v>409</v>
      </c>
      <c r="C177" s="8" t="s">
        <v>399</v>
      </c>
      <c r="D177" s="14" t="s">
        <v>45</v>
      </c>
      <c r="E177" s="4">
        <v>0.14099999999999999</v>
      </c>
      <c r="M177" s="11"/>
    </row>
    <row r="178" spans="1:13" x14ac:dyDescent="0.25">
      <c r="A178" s="16" t="s">
        <v>410</v>
      </c>
      <c r="B178" s="8" t="s">
        <v>411</v>
      </c>
      <c r="C178" s="8" t="s">
        <v>399</v>
      </c>
      <c r="D178" s="14" t="s">
        <v>45</v>
      </c>
      <c r="E178" s="4">
        <v>0.14099999999999999</v>
      </c>
      <c r="M178" s="11"/>
    </row>
    <row r="179" spans="1:13" x14ac:dyDescent="0.25">
      <c r="A179" s="16" t="s">
        <v>412</v>
      </c>
      <c r="B179" s="8" t="s">
        <v>413</v>
      </c>
      <c r="C179" s="8" t="s">
        <v>399</v>
      </c>
      <c r="D179" s="14" t="s">
        <v>45</v>
      </c>
      <c r="E179" s="4">
        <v>0.14099999999999999</v>
      </c>
      <c r="M179" s="11"/>
    </row>
    <row r="180" spans="1:13" x14ac:dyDescent="0.25">
      <c r="A180" s="16" t="s">
        <v>414</v>
      </c>
      <c r="B180" s="8" t="s">
        <v>415</v>
      </c>
      <c r="C180" s="8" t="s">
        <v>399</v>
      </c>
      <c r="D180" s="14" t="s">
        <v>45</v>
      </c>
      <c r="E180" s="4">
        <v>0.14099999999999999</v>
      </c>
      <c r="M180" s="11"/>
    </row>
    <row r="181" spans="1:13" x14ac:dyDescent="0.25">
      <c r="A181" s="16" t="s">
        <v>416</v>
      </c>
      <c r="B181" s="8" t="s">
        <v>417</v>
      </c>
      <c r="C181" s="8" t="s">
        <v>399</v>
      </c>
      <c r="D181" s="14" t="s">
        <v>45</v>
      </c>
      <c r="E181" s="4">
        <v>0.14099999999999999</v>
      </c>
      <c r="M181" s="11"/>
    </row>
    <row r="182" spans="1:13" x14ac:dyDescent="0.25">
      <c r="A182" s="16" t="s">
        <v>418</v>
      </c>
      <c r="B182" s="8" t="s">
        <v>419</v>
      </c>
      <c r="C182" s="8" t="s">
        <v>399</v>
      </c>
      <c r="D182" s="14" t="s">
        <v>45</v>
      </c>
      <c r="E182" s="4">
        <v>0.14099999999999999</v>
      </c>
      <c r="M182" s="11"/>
    </row>
    <row r="183" spans="1:13" x14ac:dyDescent="0.25">
      <c r="A183" s="16" t="s">
        <v>420</v>
      </c>
      <c r="B183" s="8" t="s">
        <v>421</v>
      </c>
      <c r="C183" s="8" t="s">
        <v>399</v>
      </c>
      <c r="D183" s="14" t="s">
        <v>45</v>
      </c>
      <c r="E183" s="4">
        <v>0.14099999999999999</v>
      </c>
      <c r="M183" s="11"/>
    </row>
    <row r="184" spans="1:13" x14ac:dyDescent="0.25">
      <c r="A184" s="16" t="s">
        <v>422</v>
      </c>
      <c r="B184" s="8" t="s">
        <v>423</v>
      </c>
      <c r="C184" s="8" t="s">
        <v>399</v>
      </c>
      <c r="D184" s="14" t="s">
        <v>45</v>
      </c>
      <c r="E184" s="4">
        <v>0.14099999999999999</v>
      </c>
      <c r="M184" s="11"/>
    </row>
    <row r="185" spans="1:13" x14ac:dyDescent="0.25">
      <c r="A185" s="16" t="s">
        <v>424</v>
      </c>
      <c r="B185" s="8" t="s">
        <v>425</v>
      </c>
      <c r="C185" s="8" t="s">
        <v>399</v>
      </c>
      <c r="D185" s="14" t="s">
        <v>45</v>
      </c>
      <c r="E185" s="4">
        <v>0.14099999999999999</v>
      </c>
      <c r="M185" s="11"/>
    </row>
    <row r="186" spans="1:13" x14ac:dyDescent="0.25">
      <c r="A186" s="16" t="s">
        <v>426</v>
      </c>
      <c r="B186" s="8" t="s">
        <v>427</v>
      </c>
      <c r="C186" s="8" t="s">
        <v>399</v>
      </c>
      <c r="D186" s="14" t="s">
        <v>45</v>
      </c>
      <c r="E186" s="4">
        <v>0.14099999999999999</v>
      </c>
      <c r="M186" s="11"/>
    </row>
    <row r="187" spans="1:13" x14ac:dyDescent="0.25">
      <c r="A187" s="16" t="s">
        <v>428</v>
      </c>
      <c r="B187" s="8" t="s">
        <v>429</v>
      </c>
      <c r="C187" s="8" t="s">
        <v>399</v>
      </c>
      <c r="D187" s="14" t="s">
        <v>134</v>
      </c>
      <c r="E187" s="4">
        <v>0.106</v>
      </c>
      <c r="M187" s="11"/>
    </row>
    <row r="188" spans="1:13" x14ac:dyDescent="0.25">
      <c r="A188" s="16" t="s">
        <v>430</v>
      </c>
      <c r="B188" s="8" t="s">
        <v>431</v>
      </c>
      <c r="C188" s="8" t="s">
        <v>399</v>
      </c>
      <c r="D188" s="14" t="s">
        <v>134</v>
      </c>
      <c r="E188" s="4">
        <v>0.106</v>
      </c>
      <c r="M188" s="11"/>
    </row>
    <row r="189" spans="1:13" x14ac:dyDescent="0.25">
      <c r="A189" s="16" t="s">
        <v>432</v>
      </c>
      <c r="B189" s="8" t="s">
        <v>433</v>
      </c>
      <c r="C189" s="8" t="s">
        <v>399</v>
      </c>
      <c r="D189" s="14" t="s">
        <v>134</v>
      </c>
      <c r="E189" s="4">
        <v>0.106</v>
      </c>
      <c r="M189" s="11"/>
    </row>
    <row r="190" spans="1:13" x14ac:dyDescent="0.25">
      <c r="A190" s="16" t="s">
        <v>434</v>
      </c>
      <c r="B190" s="8" t="s">
        <v>435</v>
      </c>
      <c r="C190" s="8" t="s">
        <v>399</v>
      </c>
      <c r="D190" s="14" t="s">
        <v>204</v>
      </c>
      <c r="E190" s="4">
        <v>0.14099999999999999</v>
      </c>
      <c r="M190" s="11"/>
    </row>
    <row r="191" spans="1:13" x14ac:dyDescent="0.25">
      <c r="A191" s="16" t="s">
        <v>436</v>
      </c>
      <c r="B191" s="8" t="s">
        <v>437</v>
      </c>
      <c r="C191" s="8" t="s">
        <v>399</v>
      </c>
      <c r="D191" s="14" t="s">
        <v>45</v>
      </c>
      <c r="E191" s="4">
        <v>0.14099999999999999</v>
      </c>
      <c r="M191" s="11"/>
    </row>
    <row r="192" spans="1:13" x14ac:dyDescent="0.25">
      <c r="A192" s="16" t="s">
        <v>438</v>
      </c>
      <c r="B192" s="8" t="s">
        <v>439</v>
      </c>
      <c r="C192" s="8" t="s">
        <v>399</v>
      </c>
      <c r="D192" s="14" t="s">
        <v>134</v>
      </c>
      <c r="E192" s="4">
        <v>0.106</v>
      </c>
      <c r="M192" s="11"/>
    </row>
    <row r="193" spans="1:13" x14ac:dyDescent="0.25">
      <c r="A193" s="16" t="s">
        <v>440</v>
      </c>
      <c r="B193" s="8" t="s">
        <v>441</v>
      </c>
      <c r="C193" s="8" t="s">
        <v>399</v>
      </c>
      <c r="D193" s="14" t="s">
        <v>45</v>
      </c>
      <c r="E193" s="4">
        <v>0.14099999999999999</v>
      </c>
      <c r="M193" s="11"/>
    </row>
    <row r="194" spans="1:13" x14ac:dyDescent="0.25">
      <c r="A194" s="16" t="s">
        <v>442</v>
      </c>
      <c r="B194" s="8" t="s">
        <v>443</v>
      </c>
      <c r="C194" s="8" t="s">
        <v>399</v>
      </c>
      <c r="D194" s="14" t="s">
        <v>45</v>
      </c>
      <c r="E194" s="4">
        <v>0.14099999999999999</v>
      </c>
      <c r="M194" s="11"/>
    </row>
    <row r="195" spans="1:13" x14ac:dyDescent="0.25">
      <c r="A195" s="16" t="s">
        <v>444</v>
      </c>
      <c r="B195" s="8" t="s">
        <v>445</v>
      </c>
      <c r="C195" s="8" t="s">
        <v>399</v>
      </c>
      <c r="D195" s="14" t="s">
        <v>45</v>
      </c>
      <c r="E195" s="4">
        <v>0.14099999999999999</v>
      </c>
      <c r="M195" s="11"/>
    </row>
    <row r="196" spans="1:13" x14ac:dyDescent="0.25">
      <c r="A196" s="16" t="s">
        <v>446</v>
      </c>
      <c r="B196" s="8" t="s">
        <v>447</v>
      </c>
      <c r="C196" s="8" t="s">
        <v>399</v>
      </c>
      <c r="D196" s="14" t="s">
        <v>134</v>
      </c>
      <c r="E196" s="4">
        <v>0.106</v>
      </c>
      <c r="M196" s="11"/>
    </row>
    <row r="197" spans="1:13" x14ac:dyDescent="0.25">
      <c r="A197" s="16" t="s">
        <v>448</v>
      </c>
      <c r="B197" s="8" t="s">
        <v>449</v>
      </c>
      <c r="C197" s="8" t="s">
        <v>399</v>
      </c>
      <c r="D197" s="14" t="s">
        <v>204</v>
      </c>
      <c r="E197" s="4">
        <v>0.14099999999999999</v>
      </c>
      <c r="M197" s="11"/>
    </row>
    <row r="198" spans="1:13" x14ac:dyDescent="0.25">
      <c r="A198" s="16" t="s">
        <v>450</v>
      </c>
      <c r="B198" s="8" t="s">
        <v>451</v>
      </c>
      <c r="C198" s="8" t="s">
        <v>452</v>
      </c>
      <c r="D198" s="14" t="s">
        <v>45</v>
      </c>
      <c r="E198" s="4">
        <v>0.14099999999999999</v>
      </c>
      <c r="M198" s="11"/>
    </row>
    <row r="199" spans="1:13" x14ac:dyDescent="0.25">
      <c r="A199" s="16" t="s">
        <v>453</v>
      </c>
      <c r="B199" s="8" t="s">
        <v>454</v>
      </c>
      <c r="C199" s="8" t="s">
        <v>455</v>
      </c>
      <c r="D199" s="14" t="s">
        <v>204</v>
      </c>
      <c r="E199" s="4">
        <v>0.14099999999999999</v>
      </c>
      <c r="M199" s="11"/>
    </row>
    <row r="200" spans="1:13" ht="17.100000000000001" customHeight="1" x14ac:dyDescent="0.25">
      <c r="A200" s="16" t="s">
        <v>456</v>
      </c>
      <c r="B200" s="8" t="s">
        <v>457</v>
      </c>
      <c r="C200" s="8" t="s">
        <v>452</v>
      </c>
      <c r="D200" s="14" t="s">
        <v>45</v>
      </c>
      <c r="E200" s="4">
        <v>0.14099999999999999</v>
      </c>
      <c r="M200" s="11"/>
    </row>
    <row r="201" spans="1:13" ht="17.100000000000001" customHeight="1" x14ac:dyDescent="0.25">
      <c r="A201" s="16" t="s">
        <v>458</v>
      </c>
      <c r="B201" s="8" t="s">
        <v>459</v>
      </c>
      <c r="C201" s="8" t="s">
        <v>452</v>
      </c>
      <c r="D201" s="14" t="s">
        <v>204</v>
      </c>
      <c r="E201" s="4">
        <v>0.14099999999999999</v>
      </c>
      <c r="M201" s="11"/>
    </row>
    <row r="202" spans="1:13" ht="17.100000000000001" customHeight="1" x14ac:dyDescent="0.25">
      <c r="A202" s="16" t="s">
        <v>460</v>
      </c>
      <c r="B202" s="8" t="s">
        <v>461</v>
      </c>
      <c r="C202" s="8" t="s">
        <v>452</v>
      </c>
      <c r="D202" s="14" t="s">
        <v>45</v>
      </c>
      <c r="E202" s="4">
        <v>0.14099999999999999</v>
      </c>
      <c r="M202" s="11"/>
    </row>
    <row r="203" spans="1:13" ht="17.100000000000001" customHeight="1" x14ac:dyDescent="0.25">
      <c r="A203" s="16" t="s">
        <v>462</v>
      </c>
      <c r="B203" s="8" t="s">
        <v>463</v>
      </c>
      <c r="C203" s="8" t="s">
        <v>452</v>
      </c>
      <c r="D203" s="14" t="s">
        <v>45</v>
      </c>
      <c r="E203" s="4">
        <v>0.14099999999999999</v>
      </c>
      <c r="M203" s="11"/>
    </row>
    <row r="204" spans="1:13" ht="17.100000000000001" customHeight="1" x14ac:dyDescent="0.25">
      <c r="A204" s="16" t="s">
        <v>464</v>
      </c>
      <c r="B204" s="8" t="s">
        <v>465</v>
      </c>
      <c r="C204" s="8" t="s">
        <v>452</v>
      </c>
      <c r="D204" s="14" t="s">
        <v>134</v>
      </c>
      <c r="E204" s="4">
        <v>0.106</v>
      </c>
      <c r="M204" s="11"/>
    </row>
    <row r="205" spans="1:13" ht="17.100000000000001" customHeight="1" x14ac:dyDescent="0.25">
      <c r="A205" s="16" t="s">
        <v>466</v>
      </c>
      <c r="B205" s="8" t="s">
        <v>467</v>
      </c>
      <c r="C205" s="8" t="s">
        <v>452</v>
      </c>
      <c r="D205" s="14" t="s">
        <v>134</v>
      </c>
      <c r="E205" s="4">
        <v>0.106</v>
      </c>
      <c r="M205" s="11"/>
    </row>
    <row r="206" spans="1:13" ht="17.100000000000001" customHeight="1" x14ac:dyDescent="0.25">
      <c r="A206" s="16" t="s">
        <v>468</v>
      </c>
      <c r="B206" s="8" t="s">
        <v>469</v>
      </c>
      <c r="C206" s="8" t="s">
        <v>452</v>
      </c>
      <c r="D206" s="14" t="s">
        <v>134</v>
      </c>
      <c r="E206" s="4">
        <v>0.106</v>
      </c>
      <c r="M206" s="11"/>
    </row>
    <row r="207" spans="1:13" ht="17.100000000000001" customHeight="1" x14ac:dyDescent="0.25">
      <c r="A207" s="16" t="s">
        <v>470</v>
      </c>
      <c r="B207" s="8" t="s">
        <v>471</v>
      </c>
      <c r="C207" s="8" t="s">
        <v>452</v>
      </c>
      <c r="D207" s="14" t="s">
        <v>134</v>
      </c>
      <c r="E207" s="4">
        <v>0.106</v>
      </c>
      <c r="M207" s="11"/>
    </row>
    <row r="208" spans="1:13" ht="17.100000000000001" customHeight="1" x14ac:dyDescent="0.25">
      <c r="A208" s="16" t="s">
        <v>472</v>
      </c>
      <c r="B208" s="8" t="s">
        <v>473</v>
      </c>
      <c r="C208" s="8" t="s">
        <v>452</v>
      </c>
      <c r="D208" s="14" t="s">
        <v>134</v>
      </c>
      <c r="E208" s="4">
        <v>0.106</v>
      </c>
      <c r="M208" s="11"/>
    </row>
    <row r="209" spans="1:13" ht="17.100000000000001" customHeight="1" x14ac:dyDescent="0.25">
      <c r="A209" s="16" t="s">
        <v>474</v>
      </c>
      <c r="B209" s="8" t="s">
        <v>475</v>
      </c>
      <c r="C209" s="8" t="s">
        <v>452</v>
      </c>
      <c r="D209" s="14" t="s">
        <v>134</v>
      </c>
      <c r="E209" s="4">
        <v>0.106</v>
      </c>
      <c r="M209" s="11"/>
    </row>
    <row r="210" spans="1:13" ht="17.100000000000001" customHeight="1" x14ac:dyDescent="0.25">
      <c r="A210" s="16" t="s">
        <v>476</v>
      </c>
      <c r="B210" s="8" t="s">
        <v>477</v>
      </c>
      <c r="C210" s="8" t="s">
        <v>452</v>
      </c>
      <c r="D210" s="14" t="s">
        <v>134</v>
      </c>
      <c r="E210" s="4">
        <v>0.106</v>
      </c>
      <c r="M210" s="11"/>
    </row>
    <row r="211" spans="1:13" ht="17.100000000000001" customHeight="1" x14ac:dyDescent="0.25">
      <c r="A211" s="16" t="s">
        <v>478</v>
      </c>
      <c r="B211" s="8" t="s">
        <v>479</v>
      </c>
      <c r="C211" s="8" t="s">
        <v>452</v>
      </c>
      <c r="D211" s="14" t="s">
        <v>134</v>
      </c>
      <c r="E211" s="4">
        <v>0.106</v>
      </c>
      <c r="M211" s="11"/>
    </row>
    <row r="212" spans="1:13" ht="17.100000000000001" customHeight="1" x14ac:dyDescent="0.25">
      <c r="A212" s="16" t="s">
        <v>480</v>
      </c>
      <c r="B212" s="8" t="s">
        <v>481</v>
      </c>
      <c r="C212" s="8" t="s">
        <v>452</v>
      </c>
      <c r="D212" s="14" t="s">
        <v>45</v>
      </c>
      <c r="E212" s="4">
        <v>0.14099999999999999</v>
      </c>
      <c r="M212" s="11"/>
    </row>
    <row r="213" spans="1:13" ht="17.100000000000001" customHeight="1" x14ac:dyDescent="0.25">
      <c r="A213" s="16" t="s">
        <v>482</v>
      </c>
      <c r="B213" s="8" t="s">
        <v>483</v>
      </c>
      <c r="C213" s="8" t="s">
        <v>452</v>
      </c>
      <c r="D213" s="14" t="s">
        <v>204</v>
      </c>
      <c r="E213" s="4">
        <v>0.14099999999999999</v>
      </c>
      <c r="M213" s="11"/>
    </row>
    <row r="214" spans="1:13" ht="17.100000000000001" customHeight="1" x14ac:dyDescent="0.25">
      <c r="A214" s="16" t="s">
        <v>484</v>
      </c>
      <c r="B214" s="8" t="s">
        <v>485</v>
      </c>
      <c r="C214" s="8" t="s">
        <v>452</v>
      </c>
      <c r="D214" s="14" t="s">
        <v>45</v>
      </c>
      <c r="E214" s="4">
        <v>0.14099999999999999</v>
      </c>
      <c r="M214" s="11"/>
    </row>
    <row r="215" spans="1:13" ht="17.100000000000001" customHeight="1" x14ac:dyDescent="0.25">
      <c r="A215" s="16" t="s">
        <v>486</v>
      </c>
      <c r="B215" s="8" t="s">
        <v>487</v>
      </c>
      <c r="C215" s="8" t="s">
        <v>452</v>
      </c>
      <c r="D215" s="14" t="s">
        <v>45</v>
      </c>
      <c r="E215" s="4">
        <v>0.14099999999999999</v>
      </c>
      <c r="M215" s="11"/>
    </row>
    <row r="216" spans="1:13" ht="17.100000000000001" customHeight="1" x14ac:dyDescent="0.25">
      <c r="A216" s="16" t="s">
        <v>488</v>
      </c>
      <c r="B216" s="8" t="s">
        <v>176</v>
      </c>
      <c r="C216" s="8" t="s">
        <v>452</v>
      </c>
      <c r="D216" s="14" t="s">
        <v>45</v>
      </c>
      <c r="E216" s="4">
        <v>0.14099999999999999</v>
      </c>
      <c r="M216" s="11"/>
    </row>
    <row r="217" spans="1:13" ht="17.100000000000001" customHeight="1" x14ac:dyDescent="0.25">
      <c r="A217" s="16" t="s">
        <v>489</v>
      </c>
      <c r="B217" s="8" t="s">
        <v>490</v>
      </c>
      <c r="C217" s="8" t="s">
        <v>452</v>
      </c>
      <c r="D217" s="14" t="s">
        <v>45</v>
      </c>
      <c r="E217" s="4">
        <v>0.14099999999999999</v>
      </c>
      <c r="M217" s="11"/>
    </row>
    <row r="218" spans="1:13" ht="17.100000000000001" customHeight="1" x14ac:dyDescent="0.25">
      <c r="A218" s="16" t="s">
        <v>491</v>
      </c>
      <c r="B218" s="8" t="s">
        <v>492</v>
      </c>
      <c r="C218" s="8" t="s">
        <v>455</v>
      </c>
      <c r="D218" s="14" t="s">
        <v>45</v>
      </c>
      <c r="E218" s="4">
        <v>0.14099999999999999</v>
      </c>
      <c r="M218" s="11"/>
    </row>
    <row r="219" spans="1:13" ht="17.100000000000001" customHeight="1" x14ac:dyDescent="0.25">
      <c r="A219" s="16" t="s">
        <v>493</v>
      </c>
      <c r="B219" s="8" t="s">
        <v>494</v>
      </c>
      <c r="C219" s="8" t="s">
        <v>452</v>
      </c>
      <c r="D219" s="14" t="s">
        <v>45</v>
      </c>
      <c r="E219" s="4">
        <v>0.14099999999999999</v>
      </c>
      <c r="M219" s="11"/>
    </row>
    <row r="220" spans="1:13" ht="17.100000000000001" customHeight="1" x14ac:dyDescent="0.25">
      <c r="A220" s="16" t="s">
        <v>495</v>
      </c>
      <c r="B220" s="8" t="s">
        <v>496</v>
      </c>
      <c r="C220" s="8" t="s">
        <v>452</v>
      </c>
      <c r="D220" s="14" t="s">
        <v>45</v>
      </c>
      <c r="E220" s="4">
        <v>0.14099999999999999</v>
      </c>
      <c r="M220" s="11"/>
    </row>
    <row r="221" spans="1:13" ht="17.100000000000001" customHeight="1" x14ac:dyDescent="0.25">
      <c r="A221" s="16" t="s">
        <v>497</v>
      </c>
      <c r="B221" s="8" t="s">
        <v>498</v>
      </c>
      <c r="C221" s="8" t="s">
        <v>452</v>
      </c>
      <c r="D221" s="14" t="s">
        <v>45</v>
      </c>
      <c r="E221" s="4">
        <v>0.14099999999999999</v>
      </c>
      <c r="M221" s="11"/>
    </row>
    <row r="222" spans="1:13" ht="17.100000000000001" customHeight="1" x14ac:dyDescent="0.25">
      <c r="A222" s="16" t="s">
        <v>499</v>
      </c>
      <c r="B222" s="8" t="s">
        <v>500</v>
      </c>
      <c r="C222" s="8" t="s">
        <v>452</v>
      </c>
      <c r="D222" s="14" t="s">
        <v>204</v>
      </c>
      <c r="E222" s="4">
        <v>0.14099999999999999</v>
      </c>
      <c r="M222" s="11"/>
    </row>
    <row r="223" spans="1:13" ht="17.100000000000001" customHeight="1" x14ac:dyDescent="0.25">
      <c r="A223" s="16" t="s">
        <v>501</v>
      </c>
      <c r="B223" s="8" t="s">
        <v>502</v>
      </c>
      <c r="C223" s="8" t="s">
        <v>452</v>
      </c>
      <c r="D223" s="14" t="s">
        <v>45</v>
      </c>
      <c r="E223" s="4">
        <v>0.14099999999999999</v>
      </c>
      <c r="M223" s="11"/>
    </row>
    <row r="224" spans="1:13" ht="17.100000000000001" customHeight="1" x14ac:dyDescent="0.25">
      <c r="A224" s="16" t="s">
        <v>503</v>
      </c>
      <c r="B224" s="8" t="s">
        <v>504</v>
      </c>
      <c r="C224" s="8" t="s">
        <v>452</v>
      </c>
      <c r="D224" s="14" t="s">
        <v>45</v>
      </c>
      <c r="E224" s="4">
        <v>0.14099999999999999</v>
      </c>
      <c r="M224" s="11"/>
    </row>
    <row r="225" spans="1:13" ht="17.100000000000001" customHeight="1" x14ac:dyDescent="0.25">
      <c r="A225" s="16" t="s">
        <v>505</v>
      </c>
      <c r="B225" s="8" t="s">
        <v>506</v>
      </c>
      <c r="C225" s="8" t="s">
        <v>452</v>
      </c>
      <c r="D225" s="14" t="s">
        <v>45</v>
      </c>
      <c r="E225" s="4">
        <v>0.14099999999999999</v>
      </c>
      <c r="M225" s="11"/>
    </row>
    <row r="226" spans="1:13" ht="17.100000000000001" customHeight="1" x14ac:dyDescent="0.25">
      <c r="A226" s="16" t="s">
        <v>507</v>
      </c>
      <c r="B226" s="8" t="s">
        <v>508</v>
      </c>
      <c r="C226" s="8" t="s">
        <v>452</v>
      </c>
      <c r="D226" s="14" t="s">
        <v>45</v>
      </c>
      <c r="E226" s="4">
        <v>0.14099999999999999</v>
      </c>
      <c r="M226" s="11"/>
    </row>
    <row r="227" spans="1:13" ht="17.100000000000001" customHeight="1" x14ac:dyDescent="0.25">
      <c r="A227" s="16" t="s">
        <v>509</v>
      </c>
      <c r="B227" s="8" t="s">
        <v>510</v>
      </c>
      <c r="C227" s="8" t="s">
        <v>452</v>
      </c>
      <c r="D227" s="14" t="s">
        <v>45</v>
      </c>
      <c r="E227" s="4">
        <v>0.14099999999999999</v>
      </c>
      <c r="M227" s="11"/>
    </row>
    <row r="228" spans="1:13" ht="17.100000000000001" customHeight="1" x14ac:dyDescent="0.25">
      <c r="A228" s="16" t="s">
        <v>511</v>
      </c>
      <c r="B228" s="8" t="s">
        <v>512</v>
      </c>
      <c r="C228" s="8" t="s">
        <v>452</v>
      </c>
      <c r="D228" s="14" t="s">
        <v>45</v>
      </c>
      <c r="E228" s="4">
        <v>0.14099999999999999</v>
      </c>
      <c r="M228" s="11"/>
    </row>
    <row r="229" spans="1:13" ht="17.100000000000001" customHeight="1" x14ac:dyDescent="0.25">
      <c r="A229" s="16" t="s">
        <v>513</v>
      </c>
      <c r="B229" s="8" t="s">
        <v>514</v>
      </c>
      <c r="C229" s="8" t="s">
        <v>452</v>
      </c>
      <c r="D229" s="14" t="s">
        <v>134</v>
      </c>
      <c r="E229" s="4">
        <v>0.106</v>
      </c>
      <c r="M229" s="11"/>
    </row>
    <row r="230" spans="1:13" ht="17.100000000000001" customHeight="1" x14ac:dyDescent="0.25">
      <c r="A230" s="16" t="s">
        <v>515</v>
      </c>
      <c r="B230" s="8" t="s">
        <v>516</v>
      </c>
      <c r="C230" s="8" t="s">
        <v>452</v>
      </c>
      <c r="D230" s="14" t="s">
        <v>134</v>
      </c>
      <c r="E230" s="4">
        <v>0.106</v>
      </c>
      <c r="M230" s="11"/>
    </row>
    <row r="231" spans="1:13" ht="17.100000000000001" customHeight="1" x14ac:dyDescent="0.25">
      <c r="A231" s="16" t="s">
        <v>517</v>
      </c>
      <c r="B231" s="8" t="s">
        <v>518</v>
      </c>
      <c r="C231" s="8" t="s">
        <v>519</v>
      </c>
      <c r="D231" s="14" t="s">
        <v>204</v>
      </c>
      <c r="E231" s="4">
        <v>0.14099999999999999</v>
      </c>
      <c r="M231" s="11"/>
    </row>
    <row r="232" spans="1:13" ht="17.100000000000001" customHeight="1" x14ac:dyDescent="0.25">
      <c r="A232" s="16" t="s">
        <v>520</v>
      </c>
      <c r="B232" s="8" t="s">
        <v>521</v>
      </c>
      <c r="C232" s="8" t="s">
        <v>519</v>
      </c>
      <c r="D232" s="14" t="s">
        <v>134</v>
      </c>
      <c r="E232" s="4">
        <v>0.106</v>
      </c>
      <c r="M232" s="11"/>
    </row>
    <row r="233" spans="1:13" ht="30" x14ac:dyDescent="0.25">
      <c r="A233" s="16" t="s">
        <v>522</v>
      </c>
      <c r="B233" s="8" t="s">
        <v>523</v>
      </c>
      <c r="C233" s="8" t="s">
        <v>519</v>
      </c>
      <c r="D233" s="14" t="s">
        <v>134</v>
      </c>
      <c r="E233" s="4">
        <v>0.106</v>
      </c>
      <c r="M233" s="11"/>
    </row>
    <row r="234" spans="1:13" ht="30" x14ac:dyDescent="0.25">
      <c r="A234" s="16" t="s">
        <v>524</v>
      </c>
      <c r="B234" s="8" t="s">
        <v>525</v>
      </c>
      <c r="C234" s="8" t="s">
        <v>519</v>
      </c>
      <c r="D234" s="14" t="s">
        <v>134</v>
      </c>
      <c r="E234" s="4">
        <v>0.106</v>
      </c>
      <c r="M234" s="11"/>
    </row>
    <row r="235" spans="1:13" ht="30" x14ac:dyDescent="0.25">
      <c r="A235" s="16" t="s">
        <v>526</v>
      </c>
      <c r="B235" s="8" t="s">
        <v>527</v>
      </c>
      <c r="C235" s="8" t="s">
        <v>519</v>
      </c>
      <c r="D235" s="14" t="s">
        <v>134</v>
      </c>
      <c r="E235" s="4">
        <v>0.106</v>
      </c>
      <c r="M235" s="11"/>
    </row>
    <row r="236" spans="1:13" ht="30" x14ac:dyDescent="0.25">
      <c r="A236" s="16" t="s">
        <v>528</v>
      </c>
      <c r="B236" s="8" t="s">
        <v>529</v>
      </c>
      <c r="C236" s="8" t="s">
        <v>519</v>
      </c>
      <c r="D236" s="14" t="s">
        <v>134</v>
      </c>
      <c r="E236" s="4">
        <v>0.106</v>
      </c>
      <c r="M236" s="11"/>
    </row>
    <row r="237" spans="1:13" ht="30" x14ac:dyDescent="0.25">
      <c r="A237" s="16" t="s">
        <v>530</v>
      </c>
      <c r="B237" s="8" t="s">
        <v>531</v>
      </c>
      <c r="C237" s="8" t="s">
        <v>519</v>
      </c>
      <c r="D237" s="14" t="s">
        <v>134</v>
      </c>
      <c r="E237" s="4">
        <v>0.106</v>
      </c>
      <c r="M237" s="11"/>
    </row>
    <row r="238" spans="1:13" ht="30" x14ac:dyDescent="0.25">
      <c r="A238" s="16" t="s">
        <v>532</v>
      </c>
      <c r="B238" s="8" t="s">
        <v>533</v>
      </c>
      <c r="C238" s="8" t="s">
        <v>519</v>
      </c>
      <c r="D238" s="14" t="s">
        <v>134</v>
      </c>
      <c r="E238" s="4">
        <v>0.106</v>
      </c>
      <c r="M238" s="11"/>
    </row>
    <row r="239" spans="1:13" ht="30" x14ac:dyDescent="0.25">
      <c r="A239" s="16" t="s">
        <v>534</v>
      </c>
      <c r="B239" s="8" t="s">
        <v>535</v>
      </c>
      <c r="C239" s="8" t="s">
        <v>519</v>
      </c>
      <c r="D239" s="14" t="s">
        <v>204</v>
      </c>
      <c r="E239" s="4">
        <v>0.14099999999999999</v>
      </c>
      <c r="M239" s="11"/>
    </row>
    <row r="240" spans="1:13" ht="30" x14ac:dyDescent="0.25">
      <c r="A240" s="16" t="s">
        <v>536</v>
      </c>
      <c r="B240" s="8" t="s">
        <v>537</v>
      </c>
      <c r="C240" s="8" t="s">
        <v>519</v>
      </c>
      <c r="D240" s="14" t="s">
        <v>134</v>
      </c>
      <c r="E240" s="4">
        <v>0.106</v>
      </c>
      <c r="M240" s="11"/>
    </row>
    <row r="241" spans="1:13" ht="30" x14ac:dyDescent="0.25">
      <c r="A241" s="16" t="s">
        <v>538</v>
      </c>
      <c r="B241" s="8" t="s">
        <v>539</v>
      </c>
      <c r="C241" s="8" t="s">
        <v>519</v>
      </c>
      <c r="D241" s="14" t="s">
        <v>134</v>
      </c>
      <c r="E241" s="4">
        <v>0.106</v>
      </c>
      <c r="M241" s="11"/>
    </row>
    <row r="242" spans="1:13" ht="30" x14ac:dyDescent="0.25">
      <c r="A242" s="16" t="s">
        <v>540</v>
      </c>
      <c r="B242" s="8" t="s">
        <v>541</v>
      </c>
      <c r="C242" s="8" t="s">
        <v>519</v>
      </c>
      <c r="D242" s="14" t="s">
        <v>134</v>
      </c>
      <c r="E242" s="4">
        <v>0.106</v>
      </c>
      <c r="M242" s="11"/>
    </row>
    <row r="243" spans="1:13" ht="30" x14ac:dyDescent="0.25">
      <c r="A243" s="16" t="s">
        <v>542</v>
      </c>
      <c r="B243" s="8" t="s">
        <v>543</v>
      </c>
      <c r="C243" s="8" t="s">
        <v>519</v>
      </c>
      <c r="D243" s="14" t="s">
        <v>134</v>
      </c>
      <c r="E243" s="4">
        <v>0.106</v>
      </c>
      <c r="M243" s="11"/>
    </row>
    <row r="244" spans="1:13" ht="30" x14ac:dyDescent="0.25">
      <c r="A244" s="16" t="s">
        <v>544</v>
      </c>
      <c r="B244" s="8" t="s">
        <v>545</v>
      </c>
      <c r="C244" s="8" t="s">
        <v>519</v>
      </c>
      <c r="D244" s="14" t="s">
        <v>134</v>
      </c>
      <c r="E244" s="4">
        <v>0.106</v>
      </c>
      <c r="M244" s="11"/>
    </row>
    <row r="245" spans="1:13" ht="30" x14ac:dyDescent="0.25">
      <c r="A245" s="16" t="s">
        <v>546</v>
      </c>
      <c r="B245" s="8" t="s">
        <v>547</v>
      </c>
      <c r="C245" s="8" t="s">
        <v>519</v>
      </c>
      <c r="D245" s="14" t="s">
        <v>134</v>
      </c>
      <c r="E245" s="4">
        <v>0.106</v>
      </c>
      <c r="M245" s="11"/>
    </row>
    <row r="246" spans="1:13" ht="30" x14ac:dyDescent="0.25">
      <c r="A246" s="16" t="s">
        <v>548</v>
      </c>
      <c r="B246" s="8" t="s">
        <v>549</v>
      </c>
      <c r="C246" s="8" t="s">
        <v>519</v>
      </c>
      <c r="D246" s="14" t="s">
        <v>134</v>
      </c>
      <c r="E246" s="4">
        <v>0.106</v>
      </c>
      <c r="M246" s="11"/>
    </row>
    <row r="247" spans="1:13" ht="30" x14ac:dyDescent="0.25">
      <c r="A247" s="16" t="s">
        <v>550</v>
      </c>
      <c r="B247" s="8" t="s">
        <v>551</v>
      </c>
      <c r="C247" s="8" t="s">
        <v>519</v>
      </c>
      <c r="D247" s="14" t="s">
        <v>134</v>
      </c>
      <c r="E247" s="4">
        <v>0.106</v>
      </c>
      <c r="M247" s="11"/>
    </row>
    <row r="248" spans="1:13" ht="30" x14ac:dyDescent="0.25">
      <c r="A248" s="16" t="s">
        <v>552</v>
      </c>
      <c r="B248" s="8" t="s">
        <v>553</v>
      </c>
      <c r="C248" s="8" t="s">
        <v>519</v>
      </c>
      <c r="D248" s="14" t="s">
        <v>204</v>
      </c>
      <c r="E248" s="4">
        <v>0.14099999999999999</v>
      </c>
      <c r="M248" s="11"/>
    </row>
    <row r="249" spans="1:13" ht="30" x14ac:dyDescent="0.25">
      <c r="A249" s="16" t="s">
        <v>554</v>
      </c>
      <c r="B249" s="8" t="s">
        <v>555</v>
      </c>
      <c r="C249" s="8" t="s">
        <v>519</v>
      </c>
      <c r="D249" s="14" t="s">
        <v>134</v>
      </c>
      <c r="E249" s="4">
        <v>0.106</v>
      </c>
      <c r="M249" s="11"/>
    </row>
    <row r="250" spans="1:13" ht="30" x14ac:dyDescent="0.25">
      <c r="A250" s="16" t="s">
        <v>556</v>
      </c>
      <c r="B250" s="8" t="s">
        <v>557</v>
      </c>
      <c r="C250" s="8" t="s">
        <v>519</v>
      </c>
      <c r="D250" s="14" t="s">
        <v>134</v>
      </c>
      <c r="E250" s="4">
        <v>0.106</v>
      </c>
      <c r="M250" s="11"/>
    </row>
    <row r="251" spans="1:13" ht="30" x14ac:dyDescent="0.25">
      <c r="A251" s="16" t="s">
        <v>558</v>
      </c>
      <c r="B251" s="8" t="s">
        <v>559</v>
      </c>
      <c r="C251" s="8" t="s">
        <v>519</v>
      </c>
      <c r="D251" s="14" t="s">
        <v>134</v>
      </c>
      <c r="E251" s="4">
        <v>0.106</v>
      </c>
      <c r="M251" s="11"/>
    </row>
    <row r="252" spans="1:13" ht="30" x14ac:dyDescent="0.25">
      <c r="A252" s="16" t="s">
        <v>560</v>
      </c>
      <c r="B252" s="8" t="s">
        <v>561</v>
      </c>
      <c r="C252" s="8" t="s">
        <v>519</v>
      </c>
      <c r="D252" s="14" t="s">
        <v>134</v>
      </c>
      <c r="E252" s="4">
        <v>0.106</v>
      </c>
      <c r="M252" s="11"/>
    </row>
    <row r="253" spans="1:13" ht="30" x14ac:dyDescent="0.25">
      <c r="A253" s="16" t="s">
        <v>562</v>
      </c>
      <c r="B253" s="8" t="s">
        <v>563</v>
      </c>
      <c r="C253" s="8" t="s">
        <v>519</v>
      </c>
      <c r="D253" s="14" t="s">
        <v>134</v>
      </c>
      <c r="E253" s="4">
        <v>0.106</v>
      </c>
      <c r="M253" s="11"/>
    </row>
    <row r="254" spans="1:13" ht="30" x14ac:dyDescent="0.25">
      <c r="A254" s="16" t="s">
        <v>564</v>
      </c>
      <c r="B254" s="8" t="s">
        <v>565</v>
      </c>
      <c r="C254" s="8" t="s">
        <v>519</v>
      </c>
      <c r="D254" s="14" t="s">
        <v>134</v>
      </c>
      <c r="E254" s="4">
        <v>0.106</v>
      </c>
      <c r="M254" s="11"/>
    </row>
    <row r="255" spans="1:13" ht="30" x14ac:dyDescent="0.25">
      <c r="A255" s="16" t="s">
        <v>566</v>
      </c>
      <c r="B255" s="8" t="s">
        <v>567</v>
      </c>
      <c r="C255" s="8" t="s">
        <v>519</v>
      </c>
      <c r="D255" s="14" t="s">
        <v>134</v>
      </c>
      <c r="E255" s="4">
        <v>0.106</v>
      </c>
      <c r="M255" s="11"/>
    </row>
    <row r="256" spans="1:13" ht="30" x14ac:dyDescent="0.25">
      <c r="A256" s="16" t="s">
        <v>568</v>
      </c>
      <c r="B256" s="8" t="s">
        <v>569</v>
      </c>
      <c r="C256" s="8" t="s">
        <v>519</v>
      </c>
      <c r="D256" s="14" t="s">
        <v>134</v>
      </c>
      <c r="E256" s="4">
        <v>0.106</v>
      </c>
      <c r="M256" s="11"/>
    </row>
    <row r="257" spans="1:13" ht="30" x14ac:dyDescent="0.25">
      <c r="A257" s="16" t="s">
        <v>570</v>
      </c>
      <c r="B257" s="8" t="s">
        <v>571</v>
      </c>
      <c r="C257" s="8" t="s">
        <v>572</v>
      </c>
      <c r="D257" s="14" t="s">
        <v>45</v>
      </c>
      <c r="E257" s="4">
        <v>0.14099999999999999</v>
      </c>
      <c r="M257" s="11"/>
    </row>
    <row r="258" spans="1:13" ht="30" x14ac:dyDescent="0.25">
      <c r="A258" s="16" t="s">
        <v>573</v>
      </c>
      <c r="B258" s="8" t="s">
        <v>574</v>
      </c>
      <c r="C258" s="8" t="s">
        <v>572</v>
      </c>
      <c r="D258" s="14" t="s">
        <v>45</v>
      </c>
      <c r="E258" s="4">
        <v>0.14099999999999999</v>
      </c>
      <c r="M258" s="11"/>
    </row>
    <row r="259" spans="1:13" ht="30" x14ac:dyDescent="0.25">
      <c r="A259" s="16" t="s">
        <v>575</v>
      </c>
      <c r="B259" s="8" t="s">
        <v>576</v>
      </c>
      <c r="C259" s="8" t="s">
        <v>572</v>
      </c>
      <c r="D259" s="14" t="s">
        <v>45</v>
      </c>
      <c r="E259" s="4">
        <v>0.14099999999999999</v>
      </c>
      <c r="M259" s="11"/>
    </row>
    <row r="260" spans="1:13" ht="30" x14ac:dyDescent="0.25">
      <c r="A260" s="16" t="s">
        <v>577</v>
      </c>
      <c r="B260" s="8" t="s">
        <v>578</v>
      </c>
      <c r="C260" s="8" t="s">
        <v>572</v>
      </c>
      <c r="D260" s="14" t="s">
        <v>162</v>
      </c>
      <c r="E260" s="4">
        <v>6.4000000000000001E-2</v>
      </c>
      <c r="M260" s="11"/>
    </row>
    <row r="261" spans="1:13" ht="30" x14ac:dyDescent="0.25">
      <c r="A261" s="16" t="s">
        <v>579</v>
      </c>
      <c r="B261" s="8" t="s">
        <v>287</v>
      </c>
      <c r="C261" s="8" t="s">
        <v>572</v>
      </c>
      <c r="D261" s="14" t="s">
        <v>134</v>
      </c>
      <c r="E261" s="4">
        <v>0.106</v>
      </c>
      <c r="M261" s="11"/>
    </row>
    <row r="262" spans="1:13" ht="30" x14ac:dyDescent="0.25">
      <c r="A262" s="16" t="s">
        <v>580</v>
      </c>
      <c r="B262" s="8" t="s">
        <v>581</v>
      </c>
      <c r="C262" s="8" t="s">
        <v>572</v>
      </c>
      <c r="D262" s="14" t="s">
        <v>204</v>
      </c>
      <c r="E262" s="4">
        <v>0.14099999999999999</v>
      </c>
      <c r="M262" s="11"/>
    </row>
    <row r="263" spans="1:13" ht="30" x14ac:dyDescent="0.25">
      <c r="A263" s="16" t="s">
        <v>582</v>
      </c>
      <c r="B263" s="8" t="s">
        <v>583</v>
      </c>
      <c r="C263" s="8" t="s">
        <v>572</v>
      </c>
      <c r="D263" s="14" t="s">
        <v>45</v>
      </c>
      <c r="E263" s="4">
        <v>0.14099999999999999</v>
      </c>
      <c r="M263" s="11"/>
    </row>
    <row r="264" spans="1:13" ht="30" x14ac:dyDescent="0.25">
      <c r="A264" s="16" t="s">
        <v>584</v>
      </c>
      <c r="B264" s="8" t="s">
        <v>585</v>
      </c>
      <c r="C264" s="8" t="s">
        <v>572</v>
      </c>
      <c r="D264" s="14" t="s">
        <v>45</v>
      </c>
      <c r="E264" s="4">
        <v>0.14099999999999999</v>
      </c>
      <c r="M264" s="11"/>
    </row>
    <row r="265" spans="1:13" ht="30" x14ac:dyDescent="0.25">
      <c r="A265" s="16" t="s">
        <v>586</v>
      </c>
      <c r="B265" s="8" t="s">
        <v>587</v>
      </c>
      <c r="C265" s="8" t="s">
        <v>572</v>
      </c>
      <c r="D265" s="14" t="s">
        <v>45</v>
      </c>
      <c r="E265" s="4">
        <v>0.14099999999999999</v>
      </c>
      <c r="M265" s="11"/>
    </row>
    <row r="266" spans="1:13" ht="30" x14ac:dyDescent="0.25">
      <c r="A266" s="16" t="s">
        <v>588</v>
      </c>
      <c r="B266" s="8" t="s">
        <v>589</v>
      </c>
      <c r="C266" s="8" t="s">
        <v>572</v>
      </c>
      <c r="D266" s="14" t="s">
        <v>45</v>
      </c>
      <c r="E266" s="4">
        <v>0.14099999999999999</v>
      </c>
      <c r="M266" s="11"/>
    </row>
    <row r="267" spans="1:13" ht="30" x14ac:dyDescent="0.25">
      <c r="A267" s="16" t="s">
        <v>590</v>
      </c>
      <c r="B267" s="8" t="s">
        <v>591</v>
      </c>
      <c r="C267" s="8" t="s">
        <v>572</v>
      </c>
      <c r="D267" s="14" t="s">
        <v>45</v>
      </c>
      <c r="E267" s="4">
        <v>0.14099999999999999</v>
      </c>
      <c r="M267" s="11"/>
    </row>
    <row r="268" spans="1:13" ht="30" x14ac:dyDescent="0.25">
      <c r="A268" s="16" t="s">
        <v>592</v>
      </c>
      <c r="B268" s="8" t="s">
        <v>593</v>
      </c>
      <c r="C268" s="8" t="s">
        <v>572</v>
      </c>
      <c r="D268" s="14" t="s">
        <v>134</v>
      </c>
      <c r="E268" s="4">
        <v>0.106</v>
      </c>
      <c r="M268" s="11"/>
    </row>
    <row r="269" spans="1:13" ht="30" x14ac:dyDescent="0.25">
      <c r="A269" s="16" t="s">
        <v>594</v>
      </c>
      <c r="B269" s="8" t="s">
        <v>595</v>
      </c>
      <c r="C269" s="8" t="s">
        <v>572</v>
      </c>
      <c r="D269" s="14" t="s">
        <v>134</v>
      </c>
      <c r="E269" s="4">
        <v>0.106</v>
      </c>
      <c r="M269" s="11"/>
    </row>
    <row r="270" spans="1:13" ht="30" x14ac:dyDescent="0.25">
      <c r="A270" s="16" t="s">
        <v>596</v>
      </c>
      <c r="B270" s="8" t="s">
        <v>597</v>
      </c>
      <c r="C270" s="8" t="s">
        <v>572</v>
      </c>
      <c r="D270" s="14" t="s">
        <v>134</v>
      </c>
      <c r="E270" s="4">
        <v>0.106</v>
      </c>
      <c r="M270" s="11"/>
    </row>
    <row r="271" spans="1:13" ht="30" x14ac:dyDescent="0.25">
      <c r="A271" s="16" t="s">
        <v>598</v>
      </c>
      <c r="B271" s="8" t="s">
        <v>599</v>
      </c>
      <c r="C271" s="8" t="s">
        <v>572</v>
      </c>
      <c r="D271" s="14" t="s">
        <v>45</v>
      </c>
      <c r="E271" s="4">
        <v>0.14099999999999999</v>
      </c>
      <c r="M271" s="11"/>
    </row>
    <row r="272" spans="1:13" ht="30" x14ac:dyDescent="0.25">
      <c r="A272" s="16" t="s">
        <v>600</v>
      </c>
      <c r="B272" s="8" t="s">
        <v>601</v>
      </c>
      <c r="C272" s="8" t="s">
        <v>572</v>
      </c>
      <c r="D272" s="14" t="s">
        <v>45</v>
      </c>
      <c r="E272" s="4">
        <v>0.14099999999999999</v>
      </c>
      <c r="M272" s="11"/>
    </row>
    <row r="273" spans="1:13" ht="30" x14ac:dyDescent="0.25">
      <c r="A273" s="16" t="s">
        <v>602</v>
      </c>
      <c r="B273" s="8" t="s">
        <v>603</v>
      </c>
      <c r="C273" s="8" t="s">
        <v>572</v>
      </c>
      <c r="D273" s="14" t="s">
        <v>45</v>
      </c>
      <c r="E273" s="4">
        <v>0.14099999999999999</v>
      </c>
      <c r="M273" s="11"/>
    </row>
    <row r="274" spans="1:13" ht="30" x14ac:dyDescent="0.25">
      <c r="A274" s="16" t="s">
        <v>604</v>
      </c>
      <c r="B274" s="8" t="s">
        <v>605</v>
      </c>
      <c r="C274" s="8" t="s">
        <v>572</v>
      </c>
      <c r="D274" s="14" t="s">
        <v>45</v>
      </c>
      <c r="E274" s="4">
        <v>0.14099999999999999</v>
      </c>
      <c r="M274" s="11"/>
    </row>
    <row r="275" spans="1:13" ht="30" x14ac:dyDescent="0.25">
      <c r="A275" s="16" t="s">
        <v>606</v>
      </c>
      <c r="B275" s="8" t="s">
        <v>607</v>
      </c>
      <c r="C275" s="8" t="s">
        <v>572</v>
      </c>
      <c r="D275" s="14" t="s">
        <v>204</v>
      </c>
      <c r="E275" s="4">
        <v>0.14099999999999999</v>
      </c>
      <c r="M275" s="11"/>
    </row>
    <row r="276" spans="1:13" ht="30" x14ac:dyDescent="0.25">
      <c r="A276" s="16" t="s">
        <v>608</v>
      </c>
      <c r="B276" s="8" t="s">
        <v>609</v>
      </c>
      <c r="C276" s="8" t="s">
        <v>572</v>
      </c>
      <c r="D276" s="14" t="s">
        <v>134</v>
      </c>
      <c r="E276" s="4">
        <v>0.106</v>
      </c>
      <c r="M276" s="11"/>
    </row>
    <row r="277" spans="1:13" ht="30" x14ac:dyDescent="0.25">
      <c r="A277" s="16" t="s">
        <v>610</v>
      </c>
      <c r="B277" s="8" t="s">
        <v>611</v>
      </c>
      <c r="C277" s="8" t="s">
        <v>572</v>
      </c>
      <c r="D277" s="14" t="s">
        <v>134</v>
      </c>
      <c r="E277" s="4">
        <v>0.106</v>
      </c>
      <c r="M277" s="11"/>
    </row>
    <row r="278" spans="1:13" ht="30" x14ac:dyDescent="0.25">
      <c r="A278" s="16" t="s">
        <v>612</v>
      </c>
      <c r="B278" s="8" t="s">
        <v>613</v>
      </c>
      <c r="C278" s="8" t="s">
        <v>572</v>
      </c>
      <c r="D278" s="14" t="s">
        <v>134</v>
      </c>
      <c r="E278" s="4">
        <v>0.106</v>
      </c>
      <c r="M278" s="11"/>
    </row>
    <row r="279" spans="1:13" ht="30" x14ac:dyDescent="0.25">
      <c r="A279" s="16" t="s">
        <v>614</v>
      </c>
      <c r="B279" s="8" t="s">
        <v>615</v>
      </c>
      <c r="C279" s="8" t="s">
        <v>572</v>
      </c>
      <c r="D279" s="14" t="s">
        <v>204</v>
      </c>
      <c r="E279" s="4">
        <v>0.14099999999999999</v>
      </c>
      <c r="M279" s="11"/>
    </row>
    <row r="280" spans="1:13" ht="30" x14ac:dyDescent="0.25">
      <c r="A280" s="16" t="s">
        <v>616</v>
      </c>
      <c r="B280" s="8" t="s">
        <v>617</v>
      </c>
      <c r="C280" s="8" t="s">
        <v>572</v>
      </c>
      <c r="D280" s="14" t="s">
        <v>134</v>
      </c>
      <c r="E280" s="4">
        <v>0.106</v>
      </c>
      <c r="M280" s="11"/>
    </row>
    <row r="281" spans="1:13" ht="30" x14ac:dyDescent="0.25">
      <c r="A281" s="16" t="s">
        <v>618</v>
      </c>
      <c r="B281" s="8" t="s">
        <v>619</v>
      </c>
      <c r="C281" s="8" t="s">
        <v>572</v>
      </c>
      <c r="D281" s="14" t="s">
        <v>204</v>
      </c>
      <c r="E281" s="4">
        <v>0.14099999999999999</v>
      </c>
      <c r="M281" s="11"/>
    </row>
    <row r="282" spans="1:13" ht="30" x14ac:dyDescent="0.25">
      <c r="A282" s="16" t="s">
        <v>620</v>
      </c>
      <c r="B282" s="8" t="s">
        <v>621</v>
      </c>
      <c r="C282" s="8" t="s">
        <v>572</v>
      </c>
      <c r="D282" s="14" t="s">
        <v>45</v>
      </c>
      <c r="E282" s="4">
        <v>0.14099999999999999</v>
      </c>
      <c r="M282" s="11"/>
    </row>
    <row r="283" spans="1:13" ht="30" x14ac:dyDescent="0.25">
      <c r="A283" s="16" t="s">
        <v>622</v>
      </c>
      <c r="B283" s="8" t="s">
        <v>623</v>
      </c>
      <c r="C283" s="8" t="s">
        <v>572</v>
      </c>
      <c r="D283" s="14" t="s">
        <v>204</v>
      </c>
      <c r="E283" s="4">
        <v>0.14099999999999999</v>
      </c>
      <c r="M283" s="11"/>
    </row>
    <row r="284" spans="1:13" ht="30" x14ac:dyDescent="0.25">
      <c r="A284" s="16" t="s">
        <v>624</v>
      </c>
      <c r="B284" s="8" t="s">
        <v>625</v>
      </c>
      <c r="C284" s="8" t="s">
        <v>572</v>
      </c>
      <c r="D284" s="14" t="s">
        <v>45</v>
      </c>
      <c r="E284" s="4">
        <v>0.14099999999999999</v>
      </c>
      <c r="M284" s="11"/>
    </row>
    <row r="285" spans="1:13" ht="30" x14ac:dyDescent="0.25">
      <c r="A285" s="16" t="s">
        <v>626</v>
      </c>
      <c r="B285" s="8" t="s">
        <v>627</v>
      </c>
      <c r="C285" s="8" t="s">
        <v>572</v>
      </c>
      <c r="D285" s="14" t="s">
        <v>204</v>
      </c>
      <c r="E285" s="4">
        <v>0.14099999999999999</v>
      </c>
      <c r="M285" s="11"/>
    </row>
    <row r="286" spans="1:13" ht="30" x14ac:dyDescent="0.25">
      <c r="A286" s="16" t="s">
        <v>628</v>
      </c>
      <c r="B286" s="8" t="s">
        <v>629</v>
      </c>
      <c r="C286" s="8" t="s">
        <v>572</v>
      </c>
      <c r="D286" s="14" t="s">
        <v>134</v>
      </c>
      <c r="E286" s="4">
        <v>0.106</v>
      </c>
      <c r="M286" s="11"/>
    </row>
    <row r="287" spans="1:13" ht="30" x14ac:dyDescent="0.25">
      <c r="A287" s="16" t="s">
        <v>630</v>
      </c>
      <c r="B287" s="8" t="s">
        <v>631</v>
      </c>
      <c r="C287" s="8" t="s">
        <v>572</v>
      </c>
      <c r="D287" s="14" t="s">
        <v>134</v>
      </c>
      <c r="E287" s="4">
        <v>0.106</v>
      </c>
      <c r="M287" s="11"/>
    </row>
    <row r="288" spans="1:13" ht="30" x14ac:dyDescent="0.25">
      <c r="A288" s="16" t="s">
        <v>632</v>
      </c>
      <c r="B288" s="8" t="s">
        <v>633</v>
      </c>
      <c r="C288" s="8" t="s">
        <v>572</v>
      </c>
      <c r="D288" s="14" t="s">
        <v>162</v>
      </c>
      <c r="E288" s="4">
        <v>6.4000000000000001E-2</v>
      </c>
      <c r="M288" s="11"/>
    </row>
    <row r="289" spans="1:13" ht="30" x14ac:dyDescent="0.25">
      <c r="A289" s="16" t="s">
        <v>634</v>
      </c>
      <c r="B289" s="8" t="s">
        <v>635</v>
      </c>
      <c r="C289" s="8" t="s">
        <v>572</v>
      </c>
      <c r="D289" s="14" t="s">
        <v>162</v>
      </c>
      <c r="E289" s="4">
        <v>6.4000000000000001E-2</v>
      </c>
      <c r="M289" s="11"/>
    </row>
    <row r="290" spans="1:13" ht="30" x14ac:dyDescent="0.25">
      <c r="A290" s="16" t="s">
        <v>636</v>
      </c>
      <c r="B290" s="8" t="s">
        <v>637</v>
      </c>
      <c r="C290" s="8" t="s">
        <v>572</v>
      </c>
      <c r="D290" s="14" t="s">
        <v>162</v>
      </c>
      <c r="E290" s="4">
        <v>6.4000000000000001E-2</v>
      </c>
      <c r="M290" s="11"/>
    </row>
    <row r="291" spans="1:13" ht="30" x14ac:dyDescent="0.25">
      <c r="A291" s="16" t="s">
        <v>638</v>
      </c>
      <c r="B291" s="8" t="s">
        <v>639</v>
      </c>
      <c r="C291" s="8" t="s">
        <v>572</v>
      </c>
      <c r="D291" s="14" t="s">
        <v>640</v>
      </c>
      <c r="E291" s="4">
        <v>5.0999999999999997E-2</v>
      </c>
      <c r="M291" s="11"/>
    </row>
    <row r="292" spans="1:13" ht="30" x14ac:dyDescent="0.25">
      <c r="A292" s="16" t="s">
        <v>641</v>
      </c>
      <c r="B292" s="8" t="s">
        <v>642</v>
      </c>
      <c r="C292" s="8" t="s">
        <v>572</v>
      </c>
      <c r="D292" s="14" t="s">
        <v>162</v>
      </c>
      <c r="E292" s="4">
        <v>6.4000000000000001E-2</v>
      </c>
      <c r="M292" s="11"/>
    </row>
    <row r="293" spans="1:13" x14ac:dyDescent="0.25">
      <c r="A293" s="16" t="s">
        <v>643</v>
      </c>
      <c r="B293" s="8" t="s">
        <v>644</v>
      </c>
      <c r="C293" s="8" t="s">
        <v>645</v>
      </c>
      <c r="D293" s="14" t="s">
        <v>45</v>
      </c>
      <c r="E293" s="4">
        <v>0.14099999999999999</v>
      </c>
      <c r="M293" s="11"/>
    </row>
    <row r="294" spans="1:13" x14ac:dyDescent="0.25">
      <c r="A294" s="16" t="s">
        <v>646</v>
      </c>
      <c r="B294" s="8" t="s">
        <v>647</v>
      </c>
      <c r="C294" s="8" t="s">
        <v>645</v>
      </c>
      <c r="D294" s="14" t="s">
        <v>162</v>
      </c>
      <c r="E294" s="4">
        <v>6.4000000000000001E-2</v>
      </c>
      <c r="M294" s="11"/>
    </row>
    <row r="295" spans="1:13" x14ac:dyDescent="0.25">
      <c r="A295" s="16" t="s">
        <v>648</v>
      </c>
      <c r="B295" s="8" t="s">
        <v>649</v>
      </c>
      <c r="C295" s="8" t="s">
        <v>645</v>
      </c>
      <c r="D295" s="14" t="s">
        <v>162</v>
      </c>
      <c r="E295" s="4">
        <v>6.4000000000000001E-2</v>
      </c>
      <c r="M295" s="11"/>
    </row>
    <row r="296" spans="1:13" x14ac:dyDescent="0.25">
      <c r="A296" s="16" t="s">
        <v>650</v>
      </c>
      <c r="B296" s="8" t="s">
        <v>651</v>
      </c>
      <c r="C296" s="8" t="s">
        <v>645</v>
      </c>
      <c r="D296" s="14" t="s">
        <v>640</v>
      </c>
      <c r="E296" s="4">
        <v>5.0999999999999997E-2</v>
      </c>
      <c r="M296" s="11"/>
    </row>
    <row r="297" spans="1:13" x14ac:dyDescent="0.25">
      <c r="A297" s="16" t="s">
        <v>652</v>
      </c>
      <c r="B297" s="8" t="s">
        <v>653</v>
      </c>
      <c r="C297" s="8" t="s">
        <v>645</v>
      </c>
      <c r="D297" s="14" t="s">
        <v>640</v>
      </c>
      <c r="E297" s="4">
        <v>5.0999999999999997E-2</v>
      </c>
      <c r="M297" s="11"/>
    </row>
    <row r="298" spans="1:13" x14ac:dyDescent="0.25">
      <c r="A298" s="16" t="s">
        <v>654</v>
      </c>
      <c r="B298" s="8" t="s">
        <v>655</v>
      </c>
      <c r="C298" s="8" t="s">
        <v>645</v>
      </c>
      <c r="D298" s="14" t="s">
        <v>134</v>
      </c>
      <c r="E298" s="4">
        <v>0.106</v>
      </c>
      <c r="M298" s="11"/>
    </row>
    <row r="299" spans="1:13" x14ac:dyDescent="0.25">
      <c r="A299" s="16" t="s">
        <v>656</v>
      </c>
      <c r="B299" s="8" t="s">
        <v>657</v>
      </c>
      <c r="C299" s="8" t="s">
        <v>645</v>
      </c>
      <c r="D299" s="14" t="s">
        <v>134</v>
      </c>
      <c r="E299" s="4">
        <v>0.106</v>
      </c>
      <c r="M299" s="11"/>
    </row>
    <row r="300" spans="1:13" x14ac:dyDescent="0.25">
      <c r="A300" s="16" t="s">
        <v>658</v>
      </c>
      <c r="B300" s="8" t="s">
        <v>659</v>
      </c>
      <c r="C300" s="8" t="s">
        <v>645</v>
      </c>
      <c r="D300" s="14" t="s">
        <v>204</v>
      </c>
      <c r="E300" s="4">
        <v>0.14099999999999999</v>
      </c>
      <c r="M300" s="11"/>
    </row>
    <row r="301" spans="1:13" x14ac:dyDescent="0.25">
      <c r="A301" s="16" t="s">
        <v>660</v>
      </c>
      <c r="B301" s="8" t="s">
        <v>661</v>
      </c>
      <c r="C301" s="8" t="s">
        <v>645</v>
      </c>
      <c r="D301" s="14" t="s">
        <v>162</v>
      </c>
      <c r="E301" s="4">
        <v>6.4000000000000001E-2</v>
      </c>
      <c r="M301" s="11"/>
    </row>
    <row r="302" spans="1:13" x14ac:dyDescent="0.25">
      <c r="A302" s="16" t="s">
        <v>662</v>
      </c>
      <c r="B302" s="8" t="s">
        <v>663</v>
      </c>
      <c r="C302" s="8" t="s">
        <v>645</v>
      </c>
      <c r="D302" s="14" t="s">
        <v>640</v>
      </c>
      <c r="E302" s="4">
        <v>5.0999999999999997E-2</v>
      </c>
      <c r="M302" s="11"/>
    </row>
    <row r="303" spans="1:13" x14ac:dyDescent="0.25">
      <c r="A303" s="16" t="s">
        <v>664</v>
      </c>
      <c r="B303" s="8" t="s">
        <v>665</v>
      </c>
      <c r="C303" s="8" t="s">
        <v>645</v>
      </c>
      <c r="D303" s="14" t="s">
        <v>640</v>
      </c>
      <c r="E303" s="4">
        <v>5.0999999999999997E-2</v>
      </c>
      <c r="M303" s="11"/>
    </row>
    <row r="304" spans="1:13" x14ac:dyDescent="0.25">
      <c r="A304" s="16" t="s">
        <v>666</v>
      </c>
      <c r="B304" s="8" t="s">
        <v>667</v>
      </c>
      <c r="C304" s="8" t="s">
        <v>645</v>
      </c>
      <c r="D304" s="14" t="s">
        <v>668</v>
      </c>
      <c r="E304" s="4">
        <v>5.0999999999999997E-2</v>
      </c>
      <c r="M304" s="11"/>
    </row>
    <row r="305" spans="1:13" x14ac:dyDescent="0.25">
      <c r="A305" s="16" t="s">
        <v>669</v>
      </c>
      <c r="B305" s="8" t="s">
        <v>670</v>
      </c>
      <c r="C305" s="8" t="s">
        <v>645</v>
      </c>
      <c r="D305" s="14" t="s">
        <v>162</v>
      </c>
      <c r="E305" s="4">
        <v>6.4000000000000001E-2</v>
      </c>
      <c r="M305" s="11"/>
    </row>
    <row r="306" spans="1:13" x14ac:dyDescent="0.25">
      <c r="A306" s="16" t="s">
        <v>671</v>
      </c>
      <c r="B306" s="8" t="s">
        <v>672</v>
      </c>
      <c r="C306" s="8" t="s">
        <v>645</v>
      </c>
      <c r="D306" s="14" t="s">
        <v>162</v>
      </c>
      <c r="E306" s="4">
        <v>6.4000000000000001E-2</v>
      </c>
      <c r="M306" s="11"/>
    </row>
    <row r="307" spans="1:13" x14ac:dyDescent="0.25">
      <c r="A307" s="16" t="s">
        <v>673</v>
      </c>
      <c r="B307" s="8" t="s">
        <v>674</v>
      </c>
      <c r="C307" s="8" t="s">
        <v>645</v>
      </c>
      <c r="D307" s="14" t="s">
        <v>162</v>
      </c>
      <c r="E307" s="4">
        <v>6.4000000000000001E-2</v>
      </c>
      <c r="M307" s="11"/>
    </row>
    <row r="308" spans="1:13" x14ac:dyDescent="0.25">
      <c r="A308" s="16" t="s">
        <v>675</v>
      </c>
      <c r="B308" s="8" t="s">
        <v>676</v>
      </c>
      <c r="C308" s="8" t="s">
        <v>645</v>
      </c>
      <c r="D308" s="14" t="s">
        <v>45</v>
      </c>
      <c r="E308" s="4">
        <v>0.14099999999999999</v>
      </c>
      <c r="M308" s="11"/>
    </row>
    <row r="309" spans="1:13" x14ac:dyDescent="0.25">
      <c r="A309" s="16" t="s">
        <v>677</v>
      </c>
      <c r="B309" s="8" t="s">
        <v>678</v>
      </c>
      <c r="C309" s="8" t="s">
        <v>645</v>
      </c>
      <c r="D309" s="14" t="s">
        <v>162</v>
      </c>
      <c r="E309" s="4">
        <v>6.4000000000000001E-2</v>
      </c>
      <c r="M309" s="11"/>
    </row>
    <row r="310" spans="1:13" x14ac:dyDescent="0.25">
      <c r="A310" s="16" t="s">
        <v>679</v>
      </c>
      <c r="B310" s="8" t="s">
        <v>680</v>
      </c>
      <c r="C310" s="8" t="s">
        <v>645</v>
      </c>
      <c r="D310" s="14" t="s">
        <v>162</v>
      </c>
      <c r="E310" s="4">
        <v>6.4000000000000001E-2</v>
      </c>
      <c r="M310" s="11"/>
    </row>
    <row r="311" spans="1:13" x14ac:dyDescent="0.25">
      <c r="A311" s="16" t="s">
        <v>681</v>
      </c>
      <c r="B311" s="8" t="s">
        <v>682</v>
      </c>
      <c r="C311" s="8" t="s">
        <v>645</v>
      </c>
      <c r="D311" s="14" t="s">
        <v>204</v>
      </c>
      <c r="E311" s="4">
        <v>0.14099999999999999</v>
      </c>
      <c r="M311" s="11"/>
    </row>
    <row r="312" spans="1:13" x14ac:dyDescent="0.25">
      <c r="A312" s="16" t="s">
        <v>683</v>
      </c>
      <c r="B312" s="8" t="s">
        <v>684</v>
      </c>
      <c r="C312" s="8" t="s">
        <v>645</v>
      </c>
      <c r="D312" s="14" t="s">
        <v>45</v>
      </c>
      <c r="E312" s="4">
        <v>0.14099999999999999</v>
      </c>
      <c r="M312" s="11"/>
    </row>
    <row r="313" spans="1:13" x14ac:dyDescent="0.25">
      <c r="A313" s="16" t="s">
        <v>685</v>
      </c>
      <c r="B313" s="8" t="s">
        <v>686</v>
      </c>
      <c r="C313" s="8" t="s">
        <v>645</v>
      </c>
      <c r="D313" s="14" t="s">
        <v>45</v>
      </c>
      <c r="E313" s="4">
        <v>0.14099999999999999</v>
      </c>
      <c r="M313" s="11"/>
    </row>
    <row r="314" spans="1:13" x14ac:dyDescent="0.25">
      <c r="A314" s="16" t="s">
        <v>687</v>
      </c>
      <c r="B314" s="8" t="s">
        <v>688</v>
      </c>
      <c r="C314" s="8" t="s">
        <v>645</v>
      </c>
      <c r="D314" s="14" t="s">
        <v>45</v>
      </c>
      <c r="E314" s="4">
        <v>0.14099999999999999</v>
      </c>
      <c r="M314" s="11"/>
    </row>
    <row r="315" spans="1:13" x14ac:dyDescent="0.25">
      <c r="A315" s="16" t="s">
        <v>689</v>
      </c>
      <c r="B315" s="8" t="s">
        <v>690</v>
      </c>
      <c r="C315" s="8" t="s">
        <v>645</v>
      </c>
      <c r="D315" s="14" t="s">
        <v>45</v>
      </c>
      <c r="E315" s="4">
        <v>0.14099999999999999</v>
      </c>
      <c r="M315" s="11"/>
    </row>
    <row r="316" spans="1:13" x14ac:dyDescent="0.25">
      <c r="A316" s="16" t="s">
        <v>691</v>
      </c>
      <c r="B316" s="8" t="s">
        <v>692</v>
      </c>
      <c r="C316" s="8" t="s">
        <v>645</v>
      </c>
      <c r="D316" s="14" t="s">
        <v>204</v>
      </c>
      <c r="E316" s="4">
        <v>0.14099999999999999</v>
      </c>
      <c r="M316" s="11"/>
    </row>
    <row r="317" spans="1:13" x14ac:dyDescent="0.25">
      <c r="A317" s="16" t="s">
        <v>693</v>
      </c>
      <c r="B317" s="8" t="s">
        <v>694</v>
      </c>
      <c r="C317" s="8" t="s">
        <v>645</v>
      </c>
      <c r="D317" s="14" t="s">
        <v>162</v>
      </c>
      <c r="E317" s="4">
        <v>6.4000000000000001E-2</v>
      </c>
      <c r="M317" s="11"/>
    </row>
    <row r="318" spans="1:13" x14ac:dyDescent="0.25">
      <c r="A318" s="16" t="s">
        <v>695</v>
      </c>
      <c r="B318" s="8" t="s">
        <v>696</v>
      </c>
      <c r="C318" s="8" t="s">
        <v>645</v>
      </c>
      <c r="D318" s="14" t="s">
        <v>45</v>
      </c>
      <c r="E318" s="4">
        <v>0.14099999999999999</v>
      </c>
      <c r="M318" s="11"/>
    </row>
    <row r="319" spans="1:13" x14ac:dyDescent="0.25">
      <c r="A319" s="16" t="s">
        <v>697</v>
      </c>
      <c r="B319" s="8" t="s">
        <v>698</v>
      </c>
      <c r="C319" s="8" t="s">
        <v>645</v>
      </c>
      <c r="D319" s="14" t="s">
        <v>640</v>
      </c>
      <c r="E319" s="4">
        <v>5.0999999999999997E-2</v>
      </c>
      <c r="M319" s="11"/>
    </row>
    <row r="320" spans="1:13" ht="30" customHeight="1" x14ac:dyDescent="0.25">
      <c r="A320" s="16" t="s">
        <v>699</v>
      </c>
      <c r="B320" s="8" t="s">
        <v>700</v>
      </c>
      <c r="C320" s="8" t="s">
        <v>645</v>
      </c>
      <c r="D320" s="14" t="s">
        <v>134</v>
      </c>
      <c r="E320" s="4">
        <v>0.106</v>
      </c>
      <c r="M320" s="11"/>
    </row>
    <row r="321" spans="1:13" ht="30" customHeight="1" x14ac:dyDescent="0.25">
      <c r="A321" s="16" t="s">
        <v>701</v>
      </c>
      <c r="B321" s="8" t="s">
        <v>702</v>
      </c>
      <c r="C321" s="8" t="s">
        <v>645</v>
      </c>
      <c r="D321" s="14" t="s">
        <v>45</v>
      </c>
      <c r="E321" s="4">
        <v>0.14099999999999999</v>
      </c>
      <c r="M321" s="11"/>
    </row>
    <row r="322" spans="1:13" ht="30" customHeight="1" x14ac:dyDescent="0.25">
      <c r="A322" s="16" t="s">
        <v>703</v>
      </c>
      <c r="B322" s="8" t="s">
        <v>704</v>
      </c>
      <c r="C322" s="8" t="s">
        <v>645</v>
      </c>
      <c r="D322" s="14" t="s">
        <v>204</v>
      </c>
      <c r="E322" s="4">
        <v>0.14099999999999999</v>
      </c>
      <c r="M322" s="11"/>
    </row>
    <row r="323" spans="1:13" ht="30" customHeight="1" x14ac:dyDescent="0.25">
      <c r="A323" s="16" t="s">
        <v>705</v>
      </c>
      <c r="B323" s="8" t="s">
        <v>706</v>
      </c>
      <c r="C323" s="8" t="s">
        <v>645</v>
      </c>
      <c r="D323" s="14" t="s">
        <v>45</v>
      </c>
      <c r="E323" s="4">
        <v>0.14099999999999999</v>
      </c>
      <c r="M323" s="11"/>
    </row>
    <row r="324" spans="1:13" ht="30" customHeight="1" x14ac:dyDescent="0.25">
      <c r="A324" s="16" t="s">
        <v>707</v>
      </c>
      <c r="B324" s="8" t="s">
        <v>708</v>
      </c>
      <c r="C324" s="8" t="s">
        <v>645</v>
      </c>
      <c r="D324" s="14" t="s">
        <v>45</v>
      </c>
      <c r="E324" s="4">
        <v>0.14099999999999999</v>
      </c>
      <c r="M324" s="11"/>
    </row>
    <row r="325" spans="1:13" ht="30" customHeight="1" x14ac:dyDescent="0.25">
      <c r="A325" s="16" t="s">
        <v>709</v>
      </c>
      <c r="B325" s="8" t="s">
        <v>710</v>
      </c>
      <c r="C325" s="8" t="s">
        <v>645</v>
      </c>
      <c r="D325" s="14" t="s">
        <v>134</v>
      </c>
      <c r="E325" s="4">
        <v>0.106</v>
      </c>
      <c r="M325" s="11"/>
    </row>
    <row r="326" spans="1:13" ht="30" customHeight="1" x14ac:dyDescent="0.25">
      <c r="A326" s="16" t="s">
        <v>711</v>
      </c>
      <c r="B326" s="8" t="s">
        <v>712</v>
      </c>
      <c r="C326" s="8" t="s">
        <v>645</v>
      </c>
      <c r="D326" s="14" t="s">
        <v>640</v>
      </c>
      <c r="E326" s="4">
        <v>5.0999999999999997E-2</v>
      </c>
      <c r="M326" s="11"/>
    </row>
    <row r="327" spans="1:13" ht="30" customHeight="1" x14ac:dyDescent="0.25">
      <c r="A327" s="16" t="s">
        <v>713</v>
      </c>
      <c r="B327" s="8" t="s">
        <v>714</v>
      </c>
      <c r="C327" s="8" t="s">
        <v>645</v>
      </c>
      <c r="D327" s="14" t="s">
        <v>134</v>
      </c>
      <c r="E327" s="4">
        <v>0.106</v>
      </c>
      <c r="M327" s="11"/>
    </row>
    <row r="328" spans="1:13" ht="30" customHeight="1" x14ac:dyDescent="0.25">
      <c r="A328" s="16" t="s">
        <v>715</v>
      </c>
      <c r="B328" s="8" t="s">
        <v>716</v>
      </c>
      <c r="C328" s="8" t="s">
        <v>645</v>
      </c>
      <c r="D328" s="14" t="s">
        <v>162</v>
      </c>
      <c r="E328" s="4">
        <v>6.4000000000000001E-2</v>
      </c>
      <c r="M328" s="11"/>
    </row>
    <row r="329" spans="1:13" ht="30" customHeight="1" x14ac:dyDescent="0.25">
      <c r="A329" s="16" t="s">
        <v>717</v>
      </c>
      <c r="B329" s="8" t="s">
        <v>718</v>
      </c>
      <c r="C329" s="8" t="s">
        <v>645</v>
      </c>
      <c r="D329" s="14" t="s">
        <v>640</v>
      </c>
      <c r="E329" s="4">
        <v>5.0999999999999997E-2</v>
      </c>
      <c r="M329" s="11"/>
    </row>
    <row r="330" spans="1:13" ht="30" customHeight="1" x14ac:dyDescent="0.25">
      <c r="A330" s="16" t="s">
        <v>719</v>
      </c>
      <c r="B330" s="8" t="s">
        <v>720</v>
      </c>
      <c r="C330" s="8" t="s">
        <v>645</v>
      </c>
      <c r="D330" s="14" t="s">
        <v>640</v>
      </c>
      <c r="E330" s="4">
        <v>5.0999999999999997E-2</v>
      </c>
      <c r="M330" s="11"/>
    </row>
    <row r="331" spans="1:13" ht="30" customHeight="1" x14ac:dyDescent="0.25">
      <c r="A331" s="16" t="s">
        <v>721</v>
      </c>
      <c r="B331" s="8" t="s">
        <v>722</v>
      </c>
      <c r="C331" s="8" t="s">
        <v>645</v>
      </c>
      <c r="D331" s="14" t="s">
        <v>640</v>
      </c>
      <c r="E331" s="4">
        <v>5.0999999999999997E-2</v>
      </c>
      <c r="M331" s="11"/>
    </row>
    <row r="332" spans="1:13" ht="30" customHeight="1" x14ac:dyDescent="0.25">
      <c r="A332" s="16" t="s">
        <v>723</v>
      </c>
      <c r="B332" s="8" t="s">
        <v>724</v>
      </c>
      <c r="C332" s="8" t="s">
        <v>645</v>
      </c>
      <c r="D332" s="14" t="s">
        <v>640</v>
      </c>
      <c r="E332" s="4">
        <v>5.0999999999999997E-2</v>
      </c>
      <c r="M332" s="11"/>
    </row>
    <row r="333" spans="1:13" ht="30" customHeight="1" x14ac:dyDescent="0.25">
      <c r="A333" s="16" t="s">
        <v>725</v>
      </c>
      <c r="B333" s="8" t="s">
        <v>726</v>
      </c>
      <c r="C333" s="8" t="s">
        <v>645</v>
      </c>
      <c r="D333" s="14" t="s">
        <v>640</v>
      </c>
      <c r="E333" s="4">
        <v>5.0999999999999997E-2</v>
      </c>
      <c r="M333" s="11"/>
    </row>
    <row r="334" spans="1:13" ht="30" customHeight="1" x14ac:dyDescent="0.25">
      <c r="A334" s="16" t="s">
        <v>727</v>
      </c>
      <c r="B334" s="8" t="s">
        <v>728</v>
      </c>
      <c r="C334" s="8" t="s">
        <v>645</v>
      </c>
      <c r="D334" s="14" t="s">
        <v>640</v>
      </c>
      <c r="E334" s="4">
        <v>5.0999999999999997E-2</v>
      </c>
      <c r="M334" s="11"/>
    </row>
    <row r="335" spans="1:13" ht="30" customHeight="1" x14ac:dyDescent="0.25">
      <c r="A335" s="16" t="s">
        <v>729</v>
      </c>
      <c r="B335" s="8" t="s">
        <v>730</v>
      </c>
      <c r="C335" s="8" t="s">
        <v>645</v>
      </c>
      <c r="D335" s="14" t="s">
        <v>640</v>
      </c>
      <c r="E335" s="4">
        <v>5.0999999999999997E-2</v>
      </c>
      <c r="M335" s="11"/>
    </row>
    <row r="336" spans="1:13" ht="30" customHeight="1" x14ac:dyDescent="0.25">
      <c r="A336" s="16" t="s">
        <v>731</v>
      </c>
      <c r="B336" s="8" t="s">
        <v>732</v>
      </c>
      <c r="C336" s="8" t="s">
        <v>645</v>
      </c>
      <c r="D336" s="14" t="s">
        <v>640</v>
      </c>
      <c r="E336" s="4">
        <v>5.0999999999999997E-2</v>
      </c>
      <c r="M336" s="11"/>
    </row>
    <row r="337" spans="1:13" ht="30" customHeight="1" x14ac:dyDescent="0.25">
      <c r="A337" s="16" t="s">
        <v>733</v>
      </c>
      <c r="B337" s="8" t="s">
        <v>734</v>
      </c>
      <c r="C337" s="8" t="s">
        <v>645</v>
      </c>
      <c r="D337" s="14" t="s">
        <v>640</v>
      </c>
      <c r="E337" s="4">
        <v>5.0999999999999997E-2</v>
      </c>
      <c r="M337" s="11"/>
    </row>
    <row r="338" spans="1:13" ht="30" customHeight="1" x14ac:dyDescent="0.25">
      <c r="A338" s="16" t="s">
        <v>735</v>
      </c>
      <c r="B338" s="8" t="s">
        <v>736</v>
      </c>
      <c r="C338" s="8" t="s">
        <v>645</v>
      </c>
      <c r="D338" s="14" t="s">
        <v>640</v>
      </c>
      <c r="E338" s="4">
        <v>5.0999999999999997E-2</v>
      </c>
      <c r="M338" s="11"/>
    </row>
    <row r="339" spans="1:13" ht="30" customHeight="1" x14ac:dyDescent="0.25">
      <c r="A339" s="16" t="s">
        <v>737</v>
      </c>
      <c r="B339" s="8" t="s">
        <v>738</v>
      </c>
      <c r="C339" s="8" t="s">
        <v>645</v>
      </c>
      <c r="D339" s="14" t="s">
        <v>640</v>
      </c>
      <c r="E339" s="4">
        <v>5.0999999999999997E-2</v>
      </c>
      <c r="M339" s="11"/>
    </row>
    <row r="340" spans="1:13" ht="30" customHeight="1" x14ac:dyDescent="0.25">
      <c r="A340" s="16" t="s">
        <v>739</v>
      </c>
      <c r="B340" s="8" t="s">
        <v>740</v>
      </c>
      <c r="C340" s="8" t="s">
        <v>741</v>
      </c>
      <c r="D340" s="14" t="s">
        <v>742</v>
      </c>
      <c r="E340" s="4">
        <v>7.9000000000000001E-2</v>
      </c>
      <c r="M340" s="11"/>
    </row>
    <row r="341" spans="1:13" ht="30" customHeight="1" x14ac:dyDescent="0.25">
      <c r="A341" s="16" t="s">
        <v>743</v>
      </c>
      <c r="B341" s="8" t="s">
        <v>744</v>
      </c>
      <c r="C341" s="8" t="s">
        <v>741</v>
      </c>
      <c r="D341" s="14" t="s">
        <v>640</v>
      </c>
      <c r="E341" s="4">
        <v>5.0999999999999997E-2</v>
      </c>
      <c r="M341" s="11"/>
    </row>
    <row r="342" spans="1:13" ht="30" customHeight="1" x14ac:dyDescent="0.25">
      <c r="A342" s="16" t="s">
        <v>745</v>
      </c>
      <c r="B342" s="8" t="s">
        <v>746</v>
      </c>
      <c r="C342" s="8" t="s">
        <v>741</v>
      </c>
      <c r="D342" s="14">
        <v>4</v>
      </c>
      <c r="E342" s="4">
        <v>5.0999999999999997E-2</v>
      </c>
      <c r="M342" s="11"/>
    </row>
    <row r="343" spans="1:13" x14ac:dyDescent="0.25">
      <c r="A343" s="16" t="s">
        <v>747</v>
      </c>
      <c r="B343" s="8" t="s">
        <v>748</v>
      </c>
      <c r="C343" s="8" t="s">
        <v>741</v>
      </c>
      <c r="D343" s="14">
        <v>4</v>
      </c>
      <c r="E343" s="4">
        <v>5.0999999999999997E-2</v>
      </c>
      <c r="M343" s="11"/>
    </row>
    <row r="344" spans="1:13" x14ac:dyDescent="0.25">
      <c r="A344" s="16" t="s">
        <v>749</v>
      </c>
      <c r="B344" s="8" t="s">
        <v>750</v>
      </c>
      <c r="C344" s="8" t="s">
        <v>741</v>
      </c>
      <c r="D344" s="14">
        <v>4</v>
      </c>
      <c r="E344" s="4">
        <v>5.0999999999999997E-2</v>
      </c>
      <c r="M344" s="11"/>
    </row>
    <row r="345" spans="1:13" x14ac:dyDescent="0.25">
      <c r="A345" s="16" t="s">
        <v>751</v>
      </c>
      <c r="B345" s="8" t="s">
        <v>752</v>
      </c>
      <c r="C345" s="8" t="s">
        <v>741</v>
      </c>
      <c r="D345" s="14">
        <v>4</v>
      </c>
      <c r="E345" s="4">
        <v>5.0999999999999997E-2</v>
      </c>
      <c r="M345" s="11"/>
    </row>
    <row r="346" spans="1:13" x14ac:dyDescent="0.25">
      <c r="A346" s="16" t="s">
        <v>753</v>
      </c>
      <c r="B346" s="8" t="s">
        <v>754</v>
      </c>
      <c r="C346" s="8" t="s">
        <v>741</v>
      </c>
      <c r="D346" s="14">
        <v>4</v>
      </c>
      <c r="E346" s="4">
        <v>5.0999999999999997E-2</v>
      </c>
      <c r="M346" s="11"/>
    </row>
    <row r="347" spans="1:13" x14ac:dyDescent="0.25">
      <c r="A347" s="16" t="s">
        <v>755</v>
      </c>
      <c r="B347" s="8" t="s">
        <v>581</v>
      </c>
      <c r="C347" s="8" t="s">
        <v>741</v>
      </c>
      <c r="D347" s="14">
        <v>4</v>
      </c>
      <c r="E347" s="4">
        <v>5.0999999999999997E-2</v>
      </c>
      <c r="M347" s="11"/>
    </row>
    <row r="348" spans="1:13" x14ac:dyDescent="0.25">
      <c r="A348" s="16" t="s">
        <v>756</v>
      </c>
      <c r="B348" s="8" t="s">
        <v>757</v>
      </c>
      <c r="C348" s="8" t="s">
        <v>741</v>
      </c>
      <c r="D348" s="14">
        <v>4</v>
      </c>
      <c r="E348" s="4">
        <v>5.0999999999999997E-2</v>
      </c>
      <c r="M348" s="11"/>
    </row>
    <row r="349" spans="1:13" x14ac:dyDescent="0.25">
      <c r="A349" s="16" t="s">
        <v>758</v>
      </c>
      <c r="B349" s="8" t="s">
        <v>759</v>
      </c>
      <c r="C349" s="8" t="s">
        <v>741</v>
      </c>
      <c r="D349" s="14">
        <v>4</v>
      </c>
      <c r="E349" s="4">
        <v>5.0999999999999997E-2</v>
      </c>
      <c r="M349" s="11"/>
    </row>
    <row r="350" spans="1:13" x14ac:dyDescent="0.25">
      <c r="A350" s="16" t="s">
        <v>760</v>
      </c>
      <c r="B350" s="8" t="s">
        <v>761</v>
      </c>
      <c r="C350" s="8" t="s">
        <v>741</v>
      </c>
      <c r="D350" s="14">
        <v>4</v>
      </c>
      <c r="E350" s="4">
        <v>5.0999999999999997E-2</v>
      </c>
      <c r="M350" s="11"/>
    </row>
    <row r="351" spans="1:13" x14ac:dyDescent="0.25">
      <c r="A351" s="16" t="s">
        <v>762</v>
      </c>
      <c r="B351" s="8" t="s">
        <v>763</v>
      </c>
      <c r="C351" s="8" t="s">
        <v>741</v>
      </c>
      <c r="D351" s="14">
        <v>4</v>
      </c>
      <c r="E351" s="4">
        <v>5.0999999999999997E-2</v>
      </c>
      <c r="M351" s="11"/>
    </row>
    <row r="352" spans="1:13" x14ac:dyDescent="0.25">
      <c r="A352" s="16" t="s">
        <v>764</v>
      </c>
      <c r="B352" s="8" t="s">
        <v>765</v>
      </c>
      <c r="C352" s="8" t="s">
        <v>741</v>
      </c>
      <c r="D352" s="14">
        <v>4</v>
      </c>
      <c r="E352" s="4">
        <v>5.0999999999999997E-2</v>
      </c>
      <c r="M352" s="11"/>
    </row>
    <row r="353" spans="1:13" x14ac:dyDescent="0.25">
      <c r="A353" s="16" t="s">
        <v>766</v>
      </c>
      <c r="B353" s="8" t="s">
        <v>767</v>
      </c>
      <c r="C353" s="8" t="s">
        <v>741</v>
      </c>
      <c r="D353" s="14">
        <v>4</v>
      </c>
      <c r="E353" s="4">
        <v>5.0999999999999997E-2</v>
      </c>
      <c r="M353" s="11"/>
    </row>
    <row r="354" spans="1:13" x14ac:dyDescent="0.25">
      <c r="A354" s="16" t="s">
        <v>768</v>
      </c>
      <c r="B354" s="8" t="s">
        <v>769</v>
      </c>
      <c r="C354" s="8" t="s">
        <v>741</v>
      </c>
      <c r="D354" s="14">
        <v>4</v>
      </c>
      <c r="E354" s="4">
        <v>5.0999999999999997E-2</v>
      </c>
      <c r="M354" s="11"/>
    </row>
    <row r="355" spans="1:13" x14ac:dyDescent="0.25">
      <c r="A355" s="16" t="s">
        <v>770</v>
      </c>
      <c r="B355" s="8" t="s">
        <v>771</v>
      </c>
      <c r="C355" s="8" t="s">
        <v>741</v>
      </c>
      <c r="D355" s="14">
        <v>4</v>
      </c>
      <c r="E355" s="4">
        <v>5.0999999999999997E-2</v>
      </c>
      <c r="M355" s="11"/>
    </row>
    <row r="356" spans="1:13" x14ac:dyDescent="0.25">
      <c r="A356" s="16" t="s">
        <v>772</v>
      </c>
      <c r="B356" s="8" t="s">
        <v>773</v>
      </c>
      <c r="C356" s="8" t="s">
        <v>741</v>
      </c>
      <c r="D356" s="14">
        <v>4</v>
      </c>
      <c r="E356" s="4">
        <v>5.0999999999999997E-2</v>
      </c>
      <c r="M356" s="11"/>
    </row>
    <row r="357" spans="1:13" x14ac:dyDescent="0.25">
      <c r="A357" s="16" t="s">
        <v>774</v>
      </c>
      <c r="B357" s="8" t="s">
        <v>775</v>
      </c>
      <c r="C357" s="8" t="s">
        <v>741</v>
      </c>
      <c r="D357" s="14">
        <v>4</v>
      </c>
      <c r="E357" s="4">
        <v>5.0999999999999997E-2</v>
      </c>
      <c r="M357" s="11"/>
    </row>
    <row r="358" spans="1:13" x14ac:dyDescent="0.25">
      <c r="A358" s="16" t="s">
        <v>776</v>
      </c>
      <c r="B358" s="8" t="s">
        <v>777</v>
      </c>
      <c r="C358" s="8" t="s">
        <v>741</v>
      </c>
      <c r="D358" s="14">
        <v>4</v>
      </c>
      <c r="E358" s="4">
        <v>5.0999999999999997E-2</v>
      </c>
      <c r="M358" s="11"/>
    </row>
    <row r="359" spans="1:13" x14ac:dyDescent="0.25">
      <c r="A359" s="16" t="s">
        <v>778</v>
      </c>
      <c r="B359" s="8" t="s">
        <v>779</v>
      </c>
      <c r="C359" s="8" t="s">
        <v>741</v>
      </c>
      <c r="D359" s="14">
        <v>4</v>
      </c>
      <c r="E359" s="4">
        <v>5.0999999999999997E-2</v>
      </c>
      <c r="M359" s="11"/>
    </row>
    <row r="360" spans="1:13" x14ac:dyDescent="0.25">
      <c r="A360" s="16" t="s">
        <v>780</v>
      </c>
      <c r="B360" s="8" t="s">
        <v>781</v>
      </c>
      <c r="C360" s="8" t="s">
        <v>741</v>
      </c>
      <c r="D360" s="14">
        <v>4</v>
      </c>
      <c r="E360" s="4">
        <v>5.0999999999999997E-2</v>
      </c>
      <c r="M360" s="11"/>
    </row>
    <row r="361" spans="1:13" x14ac:dyDescent="0.25">
      <c r="A361" s="16" t="s">
        <v>782</v>
      </c>
      <c r="B361" s="8" t="s">
        <v>783</v>
      </c>
      <c r="C361" s="8" t="s">
        <v>741</v>
      </c>
      <c r="D361" s="14">
        <v>4</v>
      </c>
      <c r="E361" s="4">
        <v>5.0999999999999997E-2</v>
      </c>
      <c r="M361" s="11"/>
    </row>
    <row r="362" spans="1:13" x14ac:dyDescent="0.25">
      <c r="A362" s="16" t="s">
        <v>784</v>
      </c>
      <c r="B362" s="8" t="s">
        <v>785</v>
      </c>
      <c r="C362" s="8" t="s">
        <v>741</v>
      </c>
      <c r="D362" s="14">
        <v>4</v>
      </c>
      <c r="E362" s="4">
        <v>5.0999999999999997E-2</v>
      </c>
      <c r="M362" s="11"/>
    </row>
    <row r="363" spans="1:13" x14ac:dyDescent="0.25">
      <c r="A363" s="16" t="s">
        <v>786</v>
      </c>
      <c r="B363" s="8" t="s">
        <v>787</v>
      </c>
      <c r="C363" s="8" t="s">
        <v>741</v>
      </c>
      <c r="D363" s="14">
        <v>4</v>
      </c>
      <c r="E363" s="4">
        <v>5.0999999999999997E-2</v>
      </c>
      <c r="M363" s="11"/>
    </row>
    <row r="364" spans="1:13" x14ac:dyDescent="0.25">
      <c r="A364" s="16" t="s">
        <v>788</v>
      </c>
      <c r="B364" s="8" t="s">
        <v>789</v>
      </c>
      <c r="C364" s="8" t="s">
        <v>741</v>
      </c>
      <c r="D364" s="14">
        <v>4</v>
      </c>
      <c r="E364" s="4">
        <v>5.0999999999999997E-2</v>
      </c>
      <c r="M364" s="11"/>
    </row>
    <row r="365" spans="1:13" x14ac:dyDescent="0.25">
      <c r="A365" s="16" t="s">
        <v>790</v>
      </c>
      <c r="B365" s="8" t="s">
        <v>791</v>
      </c>
      <c r="C365" s="8" t="s">
        <v>741</v>
      </c>
      <c r="D365" s="14">
        <v>4</v>
      </c>
      <c r="E365" s="4">
        <v>5.0999999999999997E-2</v>
      </c>
      <c r="M365" s="11"/>
    </row>
    <row r="366" spans="1:13" x14ac:dyDescent="0.25">
      <c r="A366" s="16" t="s">
        <v>792</v>
      </c>
      <c r="B366" s="8" t="s">
        <v>793</v>
      </c>
      <c r="C366" s="8" t="s">
        <v>741</v>
      </c>
      <c r="D366" s="14">
        <v>4</v>
      </c>
      <c r="E366" s="4">
        <v>5.0999999999999997E-2</v>
      </c>
      <c r="M366" s="11"/>
    </row>
    <row r="367" spans="1:13" x14ac:dyDescent="0.25">
      <c r="A367" s="16" t="s">
        <v>794</v>
      </c>
      <c r="B367" s="8" t="s">
        <v>795</v>
      </c>
      <c r="C367" s="8" t="s">
        <v>741</v>
      </c>
      <c r="D367" s="14">
        <v>4</v>
      </c>
      <c r="E367" s="4">
        <v>5.0999999999999997E-2</v>
      </c>
      <c r="M367" s="11"/>
    </row>
    <row r="368" spans="1:13" x14ac:dyDescent="0.25">
      <c r="A368" s="16" t="s">
        <v>796</v>
      </c>
      <c r="B368" s="8" t="s">
        <v>797</v>
      </c>
      <c r="C368" s="8" t="s">
        <v>741</v>
      </c>
      <c r="D368" s="14">
        <v>4</v>
      </c>
      <c r="E368" s="4">
        <v>5.0999999999999997E-2</v>
      </c>
      <c r="M368" s="11"/>
    </row>
    <row r="369" spans="1:13" x14ac:dyDescent="0.25">
      <c r="A369" s="16" t="s">
        <v>798</v>
      </c>
      <c r="B369" s="8" t="s">
        <v>799</v>
      </c>
      <c r="C369" s="8" t="s">
        <v>741</v>
      </c>
      <c r="D369" s="14">
        <v>4</v>
      </c>
      <c r="E369" s="4">
        <v>5.0999999999999997E-2</v>
      </c>
      <c r="M369" s="11"/>
    </row>
    <row r="370" spans="1:13" x14ac:dyDescent="0.25">
      <c r="A370" s="16" t="s">
        <v>800</v>
      </c>
      <c r="B370" s="8" t="s">
        <v>801</v>
      </c>
      <c r="C370" s="8" t="s">
        <v>741</v>
      </c>
      <c r="D370" s="14">
        <v>4</v>
      </c>
      <c r="E370" s="4">
        <v>5.0999999999999997E-2</v>
      </c>
      <c r="M370" s="11"/>
    </row>
    <row r="371" spans="1:13" x14ac:dyDescent="0.25">
      <c r="A371" s="16" t="s">
        <v>802</v>
      </c>
      <c r="B371" s="8" t="s">
        <v>803</v>
      </c>
      <c r="C371" s="8" t="s">
        <v>741</v>
      </c>
      <c r="D371" s="14">
        <v>4</v>
      </c>
      <c r="E371" s="4">
        <v>5.0999999999999997E-2</v>
      </c>
      <c r="M371" s="11"/>
    </row>
    <row r="372" spans="1:13" x14ac:dyDescent="0.25">
      <c r="A372" s="16" t="s">
        <v>804</v>
      </c>
      <c r="B372" s="8" t="s">
        <v>805</v>
      </c>
      <c r="C372" s="8" t="s">
        <v>741</v>
      </c>
      <c r="D372" s="14">
        <v>4</v>
      </c>
      <c r="E372" s="4">
        <v>5.0999999999999997E-2</v>
      </c>
      <c r="M372" s="11"/>
    </row>
    <row r="373" spans="1:13" x14ac:dyDescent="0.25">
      <c r="A373" s="16" t="s">
        <v>806</v>
      </c>
      <c r="B373" s="8" t="s">
        <v>807</v>
      </c>
      <c r="C373" s="8" t="s">
        <v>741</v>
      </c>
      <c r="D373" s="14">
        <v>4</v>
      </c>
      <c r="E373" s="4">
        <v>5.0999999999999997E-2</v>
      </c>
      <c r="M373" s="11"/>
    </row>
    <row r="374" spans="1:13" x14ac:dyDescent="0.25">
      <c r="A374" s="16" t="s">
        <v>808</v>
      </c>
      <c r="B374" s="8" t="s">
        <v>809</v>
      </c>
      <c r="C374" s="8" t="s">
        <v>741</v>
      </c>
      <c r="D374" s="14">
        <v>4</v>
      </c>
      <c r="E374" s="4">
        <v>5.0999999999999997E-2</v>
      </c>
      <c r="M374" s="11"/>
    </row>
    <row r="375" spans="1:13" x14ac:dyDescent="0.25">
      <c r="A375" s="16" t="s">
        <v>810</v>
      </c>
      <c r="B375" s="8" t="s">
        <v>811</v>
      </c>
      <c r="C375" s="8" t="s">
        <v>741</v>
      </c>
      <c r="D375" s="14">
        <v>4</v>
      </c>
      <c r="E375" s="4">
        <v>5.0999999999999997E-2</v>
      </c>
      <c r="M375" s="11"/>
    </row>
    <row r="376" spans="1:13" x14ac:dyDescent="0.25">
      <c r="A376" s="16" t="s">
        <v>812</v>
      </c>
      <c r="B376" s="8" t="s">
        <v>813</v>
      </c>
      <c r="C376" s="8" t="s">
        <v>741</v>
      </c>
      <c r="D376" s="14">
        <v>4</v>
      </c>
      <c r="E376" s="4">
        <v>5.0999999999999997E-2</v>
      </c>
      <c r="M376" s="11"/>
    </row>
    <row r="377" spans="1:13" x14ac:dyDescent="0.25">
      <c r="A377" s="16" t="s">
        <v>814</v>
      </c>
      <c r="B377" s="8" t="s">
        <v>815</v>
      </c>
      <c r="C377" s="8" t="s">
        <v>741</v>
      </c>
      <c r="D377" s="14">
        <v>4</v>
      </c>
      <c r="E377" s="4">
        <v>5.0999999999999997E-2</v>
      </c>
      <c r="M377" s="11"/>
    </row>
    <row r="378" spans="1:13" x14ac:dyDescent="0.25">
      <c r="A378" s="16" t="s">
        <v>816</v>
      </c>
      <c r="B378" s="8" t="s">
        <v>817</v>
      </c>
      <c r="C378" s="8" t="s">
        <v>741</v>
      </c>
      <c r="D378" s="14">
        <v>4</v>
      </c>
      <c r="E378" s="4">
        <v>5.0999999999999997E-2</v>
      </c>
      <c r="M378" s="11"/>
    </row>
    <row r="379" spans="1:13" x14ac:dyDescent="0.25">
      <c r="A379" s="16" t="s">
        <v>818</v>
      </c>
      <c r="B379" s="8" t="s">
        <v>316</v>
      </c>
      <c r="C379" s="8" t="s">
        <v>741</v>
      </c>
      <c r="D379" s="14">
        <v>4</v>
      </c>
      <c r="E379" s="4">
        <v>5.0999999999999997E-2</v>
      </c>
      <c r="M379" s="11"/>
    </row>
    <row r="380" spans="1:13" x14ac:dyDescent="0.25">
      <c r="A380" s="16" t="s">
        <v>819</v>
      </c>
      <c r="B380" s="8" t="s">
        <v>820</v>
      </c>
      <c r="C380" s="8" t="s">
        <v>741</v>
      </c>
      <c r="D380" s="14">
        <v>4</v>
      </c>
      <c r="E380" s="4">
        <v>5.0999999999999997E-2</v>
      </c>
      <c r="M380" s="11"/>
    </row>
    <row r="381" spans="1:13" x14ac:dyDescent="0.25">
      <c r="A381" s="16" t="s">
        <v>821</v>
      </c>
      <c r="B381" s="8" t="s">
        <v>822</v>
      </c>
      <c r="C381" s="8" t="s">
        <v>741</v>
      </c>
      <c r="D381" s="14">
        <v>4</v>
      </c>
      <c r="E381" s="4">
        <v>5.0999999999999997E-2</v>
      </c>
      <c r="M381" s="11"/>
    </row>
    <row r="382" spans="1:13" x14ac:dyDescent="0.25">
      <c r="A382" s="16" t="s">
        <v>823</v>
      </c>
      <c r="B382" s="8" t="s">
        <v>824</v>
      </c>
      <c r="C382" s="8" t="s">
        <v>741</v>
      </c>
      <c r="D382" s="14">
        <v>4</v>
      </c>
      <c r="E382" s="4">
        <v>5.0999999999999997E-2</v>
      </c>
      <c r="M382" s="11"/>
    </row>
    <row r="383" spans="1:13" x14ac:dyDescent="0.25">
      <c r="A383" s="16" t="s">
        <v>825</v>
      </c>
      <c r="B383" s="8" t="s">
        <v>826</v>
      </c>
      <c r="C383" s="8" t="s">
        <v>741</v>
      </c>
      <c r="D383" s="14">
        <v>4</v>
      </c>
      <c r="E383" s="4">
        <v>5.0999999999999997E-2</v>
      </c>
      <c r="M383" s="11"/>
    </row>
    <row r="384" spans="1:13" x14ac:dyDescent="0.25">
      <c r="A384" s="16" t="s">
        <v>827</v>
      </c>
      <c r="B384" s="8" t="s">
        <v>828</v>
      </c>
      <c r="C384" s="8" t="s">
        <v>829</v>
      </c>
      <c r="D384" s="14">
        <v>4</v>
      </c>
      <c r="E384" s="4">
        <v>5.0999999999999997E-2</v>
      </c>
      <c r="M384" s="11"/>
    </row>
    <row r="385" spans="1:13" x14ac:dyDescent="0.25">
      <c r="A385" s="16" t="s">
        <v>830</v>
      </c>
      <c r="B385" s="8" t="s">
        <v>831</v>
      </c>
      <c r="C385" s="8" t="s">
        <v>829</v>
      </c>
      <c r="D385" s="14" t="s">
        <v>742</v>
      </c>
      <c r="E385" s="4">
        <v>7.9000000000000001E-2</v>
      </c>
      <c r="M385" s="11"/>
    </row>
    <row r="386" spans="1:13" x14ac:dyDescent="0.25">
      <c r="A386" s="16" t="s">
        <v>832</v>
      </c>
      <c r="B386" s="8" t="s">
        <v>833</v>
      </c>
      <c r="C386" s="8" t="s">
        <v>829</v>
      </c>
      <c r="D386" s="14" t="s">
        <v>640</v>
      </c>
      <c r="E386" s="4">
        <v>5.0999999999999997E-2</v>
      </c>
      <c r="M386" s="11"/>
    </row>
    <row r="387" spans="1:13" x14ac:dyDescent="0.25">
      <c r="A387" s="16" t="s">
        <v>834</v>
      </c>
      <c r="B387" s="8" t="s">
        <v>835</v>
      </c>
      <c r="C387" s="8" t="s">
        <v>829</v>
      </c>
      <c r="D387" s="14" t="s">
        <v>640</v>
      </c>
      <c r="E387" s="4">
        <v>5.0999999999999997E-2</v>
      </c>
      <c r="M387" s="11"/>
    </row>
    <row r="388" spans="1:13" x14ac:dyDescent="0.25">
      <c r="A388" s="16" t="s">
        <v>836</v>
      </c>
      <c r="B388" s="8" t="s">
        <v>837</v>
      </c>
      <c r="C388" s="8" t="s">
        <v>829</v>
      </c>
      <c r="D388" s="14" t="s">
        <v>640</v>
      </c>
      <c r="E388" s="4">
        <v>5.0999999999999997E-2</v>
      </c>
      <c r="M388" s="11"/>
    </row>
    <row r="389" spans="1:13" x14ac:dyDescent="0.25">
      <c r="A389" s="16" t="s">
        <v>838</v>
      </c>
      <c r="B389" s="8" t="s">
        <v>839</v>
      </c>
      <c r="C389" s="8" t="s">
        <v>829</v>
      </c>
      <c r="D389" s="14" t="s">
        <v>640</v>
      </c>
      <c r="E389" s="4">
        <v>5.0999999999999997E-2</v>
      </c>
      <c r="M389" s="11"/>
    </row>
    <row r="390" spans="1:13" x14ac:dyDescent="0.25">
      <c r="A390" s="16" t="s">
        <v>840</v>
      </c>
      <c r="B390" s="8" t="s">
        <v>841</v>
      </c>
      <c r="C390" s="8" t="s">
        <v>829</v>
      </c>
      <c r="D390" s="14" t="s">
        <v>640</v>
      </c>
      <c r="E390" s="4">
        <v>5.0999999999999997E-2</v>
      </c>
      <c r="M390" s="11"/>
    </row>
    <row r="391" spans="1:13" x14ac:dyDescent="0.25">
      <c r="A391" s="16" t="s">
        <v>842</v>
      </c>
      <c r="B391" s="8" t="s">
        <v>843</v>
      </c>
      <c r="C391" s="8" t="s">
        <v>829</v>
      </c>
      <c r="D391" s="14" t="s">
        <v>640</v>
      </c>
      <c r="E391" s="4">
        <v>5.0999999999999997E-2</v>
      </c>
      <c r="M391" s="11"/>
    </row>
    <row r="392" spans="1:13" x14ac:dyDescent="0.25">
      <c r="A392" s="16" t="s">
        <v>844</v>
      </c>
      <c r="B392" s="8" t="s">
        <v>845</v>
      </c>
      <c r="C392" s="8" t="s">
        <v>829</v>
      </c>
      <c r="D392" s="14" t="s">
        <v>640</v>
      </c>
      <c r="E392" s="4">
        <v>5.0999999999999997E-2</v>
      </c>
      <c r="M392" s="11"/>
    </row>
    <row r="393" spans="1:13" x14ac:dyDescent="0.25">
      <c r="A393" s="16" t="s">
        <v>846</v>
      </c>
      <c r="B393" s="8" t="s">
        <v>847</v>
      </c>
      <c r="C393" s="8" t="s">
        <v>829</v>
      </c>
      <c r="D393" s="14" t="s">
        <v>640</v>
      </c>
      <c r="E393" s="4">
        <v>5.0999999999999997E-2</v>
      </c>
      <c r="M393" s="11"/>
    </row>
    <row r="394" spans="1:13" x14ac:dyDescent="0.25">
      <c r="A394" s="16" t="s">
        <v>848</v>
      </c>
      <c r="B394" s="8" t="s">
        <v>849</v>
      </c>
      <c r="C394" s="8" t="s">
        <v>829</v>
      </c>
      <c r="D394" s="14" t="s">
        <v>640</v>
      </c>
      <c r="E394" s="4">
        <v>5.0999999999999997E-2</v>
      </c>
      <c r="M394" s="11"/>
    </row>
    <row r="395" spans="1:13" x14ac:dyDescent="0.25">
      <c r="A395" s="16" t="s">
        <v>850</v>
      </c>
      <c r="B395" s="8" t="s">
        <v>851</v>
      </c>
      <c r="C395" s="8" t="s">
        <v>829</v>
      </c>
      <c r="D395" s="14" t="s">
        <v>640</v>
      </c>
      <c r="E395" s="4">
        <v>5.0999999999999997E-2</v>
      </c>
      <c r="M395" s="11"/>
    </row>
    <row r="396" spans="1:13" x14ac:dyDescent="0.25">
      <c r="A396" s="16" t="s">
        <v>852</v>
      </c>
      <c r="B396" s="8" t="s">
        <v>853</v>
      </c>
      <c r="C396" s="8" t="s">
        <v>829</v>
      </c>
      <c r="D396" s="14" t="s">
        <v>640</v>
      </c>
      <c r="E396" s="4">
        <v>5.0999999999999997E-2</v>
      </c>
      <c r="M396" s="11"/>
    </row>
    <row r="397" spans="1:13" x14ac:dyDescent="0.25">
      <c r="A397" s="16" t="s">
        <v>854</v>
      </c>
      <c r="B397" s="8" t="s">
        <v>855</v>
      </c>
      <c r="C397" s="8" t="s">
        <v>829</v>
      </c>
      <c r="D397" s="14" t="s">
        <v>640</v>
      </c>
      <c r="E397" s="4">
        <v>5.0999999999999997E-2</v>
      </c>
      <c r="M397" s="11"/>
    </row>
    <row r="398" spans="1:13" x14ac:dyDescent="0.25">
      <c r="A398" s="16" t="s">
        <v>856</v>
      </c>
      <c r="B398" s="8" t="s">
        <v>857</v>
      </c>
      <c r="C398" s="8" t="s">
        <v>829</v>
      </c>
      <c r="D398" s="14" t="s">
        <v>640</v>
      </c>
      <c r="E398" s="4">
        <v>5.0999999999999997E-2</v>
      </c>
      <c r="M398" s="11"/>
    </row>
    <row r="399" spans="1:13" x14ac:dyDescent="0.25">
      <c r="A399" s="16" t="s">
        <v>858</v>
      </c>
      <c r="B399" s="8" t="s">
        <v>859</v>
      </c>
      <c r="C399" s="8" t="s">
        <v>829</v>
      </c>
      <c r="D399" s="14" t="s">
        <v>640</v>
      </c>
      <c r="E399" s="4">
        <v>5.0999999999999997E-2</v>
      </c>
      <c r="M399" s="11"/>
    </row>
    <row r="400" spans="1:13" x14ac:dyDescent="0.25">
      <c r="A400" s="16" t="s">
        <v>860</v>
      </c>
      <c r="B400" s="8" t="s">
        <v>861</v>
      </c>
      <c r="C400" s="8" t="s">
        <v>829</v>
      </c>
      <c r="D400" s="14" t="s">
        <v>640</v>
      </c>
      <c r="E400" s="4">
        <v>5.0999999999999997E-2</v>
      </c>
      <c r="M400" s="11"/>
    </row>
    <row r="401" spans="1:13" x14ac:dyDescent="0.25">
      <c r="A401" s="16" t="s">
        <v>862</v>
      </c>
      <c r="B401" s="8" t="s">
        <v>863</v>
      </c>
      <c r="C401" s="8" t="s">
        <v>829</v>
      </c>
      <c r="D401" s="14" t="s">
        <v>864</v>
      </c>
      <c r="E401" s="4">
        <v>0</v>
      </c>
      <c r="M401" s="11"/>
    </row>
    <row r="402" spans="1:13" x14ac:dyDescent="0.25">
      <c r="A402" s="16" t="s">
        <v>865</v>
      </c>
      <c r="B402" s="8" t="s">
        <v>866</v>
      </c>
      <c r="C402" s="8" t="s">
        <v>829</v>
      </c>
      <c r="D402" s="14" t="s">
        <v>864</v>
      </c>
      <c r="E402" s="4">
        <v>0</v>
      </c>
      <c r="M402" s="11"/>
    </row>
    <row r="403" spans="1:13" x14ac:dyDescent="0.25">
      <c r="A403" s="16" t="s">
        <v>867</v>
      </c>
      <c r="B403" s="8" t="s">
        <v>868</v>
      </c>
      <c r="C403" s="8" t="s">
        <v>829</v>
      </c>
      <c r="D403" s="14" t="s">
        <v>864</v>
      </c>
      <c r="E403" s="4">
        <v>0</v>
      </c>
      <c r="M403" s="11"/>
    </row>
    <row r="404" spans="1:13" x14ac:dyDescent="0.25">
      <c r="A404" s="16" t="s">
        <v>869</v>
      </c>
      <c r="B404" s="8" t="s">
        <v>870</v>
      </c>
      <c r="C404" s="8" t="s">
        <v>829</v>
      </c>
      <c r="D404" s="14" t="s">
        <v>864</v>
      </c>
      <c r="E404" s="4">
        <v>0</v>
      </c>
      <c r="M404" s="11"/>
    </row>
    <row r="405" spans="1:13" x14ac:dyDescent="0.25">
      <c r="A405" s="16" t="s">
        <v>871</v>
      </c>
      <c r="B405" s="8" t="s">
        <v>872</v>
      </c>
      <c r="C405" s="8" t="s">
        <v>829</v>
      </c>
      <c r="D405" s="14" t="s">
        <v>864</v>
      </c>
      <c r="E405" s="4">
        <v>0</v>
      </c>
      <c r="M405" s="11"/>
    </row>
    <row r="406" spans="1:13" x14ac:dyDescent="0.25">
      <c r="A406" s="16" t="s">
        <v>873</v>
      </c>
      <c r="B406" s="8" t="s">
        <v>874</v>
      </c>
      <c r="C406" s="8" t="s">
        <v>829</v>
      </c>
      <c r="D406" s="14" t="s">
        <v>864</v>
      </c>
      <c r="E406" s="4">
        <v>0</v>
      </c>
      <c r="M406" s="11"/>
    </row>
    <row r="407" spans="1:13" x14ac:dyDescent="0.25">
      <c r="A407" s="16" t="s">
        <v>875</v>
      </c>
      <c r="B407" s="8" t="s">
        <v>876</v>
      </c>
      <c r="C407" s="8" t="s">
        <v>829</v>
      </c>
      <c r="D407" s="14" t="s">
        <v>864</v>
      </c>
      <c r="E407" s="4">
        <v>0</v>
      </c>
      <c r="M407" s="11"/>
    </row>
    <row r="408" spans="1:13" x14ac:dyDescent="0.25">
      <c r="A408" s="16" t="s">
        <v>877</v>
      </c>
      <c r="B408" s="8" t="s">
        <v>878</v>
      </c>
      <c r="C408" s="8" t="s">
        <v>879</v>
      </c>
      <c r="D408" s="14" t="s">
        <v>864</v>
      </c>
      <c r="E408" s="4">
        <v>0</v>
      </c>
      <c r="M408" s="11"/>
    </row>
    <row r="409" spans="1:13" x14ac:dyDescent="0.25">
      <c r="A409" s="16" t="s">
        <v>880</v>
      </c>
      <c r="B409" s="8" t="s">
        <v>881</v>
      </c>
      <c r="C409" s="8" t="s">
        <v>879</v>
      </c>
      <c r="D409" s="14" t="s">
        <v>864</v>
      </c>
      <c r="E409" s="4">
        <v>0</v>
      </c>
      <c r="M409" s="11"/>
    </row>
    <row r="410" spans="1:13" x14ac:dyDescent="0.25">
      <c r="A410" s="16" t="s">
        <v>882</v>
      </c>
      <c r="B410" s="8" t="s">
        <v>883</v>
      </c>
      <c r="C410" s="8" t="s">
        <v>879</v>
      </c>
      <c r="D410" s="14" t="s">
        <v>864</v>
      </c>
      <c r="E410" s="4">
        <v>0</v>
      </c>
      <c r="M410" s="11"/>
    </row>
    <row r="411" spans="1:13" ht="30" x14ac:dyDescent="0.25">
      <c r="A411" s="16" t="s">
        <v>884</v>
      </c>
      <c r="B411" s="8" t="s">
        <v>885</v>
      </c>
      <c r="C411" s="8" t="s">
        <v>879</v>
      </c>
      <c r="D411" s="14" t="s">
        <v>864</v>
      </c>
      <c r="E411" s="4">
        <v>0</v>
      </c>
      <c r="M411" s="11"/>
    </row>
    <row r="412" spans="1:13" x14ac:dyDescent="0.25">
      <c r="A412" s="16" t="s">
        <v>886</v>
      </c>
      <c r="B412" s="8" t="s">
        <v>887</v>
      </c>
      <c r="C412" s="8" t="s">
        <v>879</v>
      </c>
      <c r="D412" s="14" t="s">
        <v>864</v>
      </c>
      <c r="E412" s="4">
        <v>0</v>
      </c>
      <c r="M412" s="11"/>
    </row>
    <row r="413" spans="1:13" x14ac:dyDescent="0.25">
      <c r="A413" s="16" t="s">
        <v>888</v>
      </c>
      <c r="B413" s="8" t="s">
        <v>889</v>
      </c>
      <c r="C413" s="8" t="s">
        <v>879</v>
      </c>
      <c r="D413" s="14" t="s">
        <v>864</v>
      </c>
      <c r="E413" s="4">
        <v>0</v>
      </c>
      <c r="M413" s="11"/>
    </row>
    <row r="414" spans="1:13" x14ac:dyDescent="0.25">
      <c r="A414" s="16" t="s">
        <v>890</v>
      </c>
      <c r="B414" s="8" t="s">
        <v>891</v>
      </c>
      <c r="C414" s="8" t="s">
        <v>879</v>
      </c>
      <c r="D414" s="14" t="s">
        <v>864</v>
      </c>
      <c r="E414" s="4">
        <v>0</v>
      </c>
      <c r="M414" s="11"/>
    </row>
    <row r="415" spans="1:13" x14ac:dyDescent="0.25">
      <c r="A415" s="16" t="s">
        <v>892</v>
      </c>
      <c r="B415" s="8" t="s">
        <v>893</v>
      </c>
      <c r="C415" s="8" t="s">
        <v>879</v>
      </c>
      <c r="D415" s="14" t="s">
        <v>864</v>
      </c>
      <c r="E415" s="4">
        <v>0</v>
      </c>
      <c r="M415" s="11"/>
    </row>
    <row r="416" spans="1:13" x14ac:dyDescent="0.25">
      <c r="A416" s="16" t="s">
        <v>894</v>
      </c>
      <c r="B416" s="8" t="s">
        <v>895</v>
      </c>
      <c r="C416" s="8" t="s">
        <v>879</v>
      </c>
      <c r="D416" s="14" t="s">
        <v>864</v>
      </c>
      <c r="E416" s="4">
        <v>0</v>
      </c>
      <c r="M416" s="11"/>
    </row>
    <row r="417" spans="1:13" x14ac:dyDescent="0.25">
      <c r="A417" s="16" t="s">
        <v>896</v>
      </c>
      <c r="B417" s="8" t="s">
        <v>897</v>
      </c>
      <c r="C417" s="8" t="s">
        <v>879</v>
      </c>
      <c r="D417" s="14" t="s">
        <v>864</v>
      </c>
      <c r="E417" s="4">
        <v>0</v>
      </c>
      <c r="M417" s="11"/>
    </row>
    <row r="418" spans="1:13" ht="30" x14ac:dyDescent="0.25">
      <c r="A418" s="16" t="s">
        <v>898</v>
      </c>
      <c r="B418" s="8" t="s">
        <v>899</v>
      </c>
      <c r="C418" s="8" t="s">
        <v>879</v>
      </c>
      <c r="D418" s="14" t="s">
        <v>864</v>
      </c>
      <c r="E418" s="4">
        <v>0</v>
      </c>
      <c r="M418" s="11"/>
    </row>
    <row r="419" spans="1:13" ht="30" x14ac:dyDescent="0.25">
      <c r="A419" s="16" t="s">
        <v>900</v>
      </c>
      <c r="B419" s="8" t="s">
        <v>901</v>
      </c>
      <c r="C419" s="8" t="s">
        <v>879</v>
      </c>
      <c r="D419" s="14" t="s">
        <v>864</v>
      </c>
      <c r="E419" s="4">
        <v>0</v>
      </c>
      <c r="M419" s="11"/>
    </row>
    <row r="420" spans="1:13" x14ac:dyDescent="0.25">
      <c r="A420" s="16" t="s">
        <v>902</v>
      </c>
      <c r="B420" s="8" t="s">
        <v>903</v>
      </c>
      <c r="C420" s="8" t="s">
        <v>879</v>
      </c>
      <c r="D420" s="14" t="s">
        <v>864</v>
      </c>
      <c r="E420" s="4">
        <v>0</v>
      </c>
      <c r="M420" s="11"/>
    </row>
    <row r="421" spans="1:13" x14ac:dyDescent="0.25">
      <c r="A421" s="16" t="s">
        <v>904</v>
      </c>
      <c r="B421" s="8" t="s">
        <v>905</v>
      </c>
      <c r="C421" s="8" t="s">
        <v>879</v>
      </c>
      <c r="D421" s="14" t="s">
        <v>864</v>
      </c>
      <c r="E421" s="4">
        <v>0</v>
      </c>
      <c r="M421" s="11"/>
    </row>
    <row r="422" spans="1:13" x14ac:dyDescent="0.25">
      <c r="A422" s="16" t="s">
        <v>906</v>
      </c>
      <c r="B422" s="8" t="s">
        <v>907</v>
      </c>
      <c r="C422" s="8" t="s">
        <v>879</v>
      </c>
      <c r="D422" s="14" t="s">
        <v>864</v>
      </c>
      <c r="E422" s="4">
        <v>0</v>
      </c>
      <c r="M422" s="11"/>
    </row>
    <row r="423" spans="1:13" x14ac:dyDescent="0.25">
      <c r="A423" s="16" t="s">
        <v>908</v>
      </c>
      <c r="B423" s="8" t="s">
        <v>909</v>
      </c>
      <c r="C423" s="8" t="s">
        <v>879</v>
      </c>
      <c r="D423" s="14" t="s">
        <v>864</v>
      </c>
      <c r="E423" s="4">
        <v>0</v>
      </c>
      <c r="M423" s="11"/>
    </row>
    <row r="424" spans="1:13" x14ac:dyDescent="0.25">
      <c r="A424" s="16" t="s">
        <v>910</v>
      </c>
      <c r="B424" s="8" t="s">
        <v>911</v>
      </c>
      <c r="C424" s="8" t="s">
        <v>879</v>
      </c>
      <c r="D424" s="14" t="s">
        <v>864</v>
      </c>
      <c r="E424" s="4">
        <v>0</v>
      </c>
      <c r="M424" s="11"/>
    </row>
    <row r="425" spans="1:13" x14ac:dyDescent="0.25">
      <c r="A425" s="16" t="s">
        <v>912</v>
      </c>
      <c r="B425" s="8" t="s">
        <v>913</v>
      </c>
      <c r="C425" s="8" t="s">
        <v>879</v>
      </c>
      <c r="D425" s="14" t="s">
        <v>864</v>
      </c>
      <c r="E425" s="4">
        <v>0</v>
      </c>
      <c r="M425" s="11"/>
    </row>
    <row r="426" spans="1:13" x14ac:dyDescent="0.25">
      <c r="A426" s="16" t="s">
        <v>914</v>
      </c>
      <c r="B426" s="8" t="s">
        <v>915</v>
      </c>
      <c r="C426" s="8" t="s">
        <v>879</v>
      </c>
      <c r="D426" s="14" t="s">
        <v>864</v>
      </c>
      <c r="E426" s="4">
        <v>0</v>
      </c>
      <c r="M426" s="11"/>
    </row>
    <row r="427" spans="1:13" x14ac:dyDescent="0.25">
      <c r="A427" s="16"/>
      <c r="B427" s="8"/>
      <c r="C427" s="8"/>
      <c r="D427" s="14"/>
      <c r="E427" s="4"/>
      <c r="M427" s="11"/>
    </row>
    <row r="428" spans="1:13" x14ac:dyDescent="0.25">
      <c r="A428" s="16"/>
      <c r="B428" s="8"/>
      <c r="C428" s="8"/>
      <c r="D428" s="14"/>
      <c r="E428" s="4"/>
      <c r="M428" s="11"/>
    </row>
    <row r="429" spans="1:13" x14ac:dyDescent="0.25">
      <c r="A429" s="16"/>
      <c r="B429" s="8"/>
      <c r="C429" s="8"/>
      <c r="D429" s="14"/>
      <c r="E429" s="4"/>
      <c r="M429" s="11"/>
    </row>
    <row r="430" spans="1:13" x14ac:dyDescent="0.25">
      <c r="M430" s="11"/>
    </row>
    <row r="431" spans="1:13" x14ac:dyDescent="0.25">
      <c r="M431" s="11"/>
    </row>
    <row r="432" spans="1:13" x14ac:dyDescent="0.25">
      <c r="M432" s="11"/>
    </row>
    <row r="433" spans="13:13" x14ac:dyDescent="0.25">
      <c r="M433" s="11"/>
    </row>
    <row r="434" spans="13:13" x14ac:dyDescent="0.25">
      <c r="M434" s="11"/>
    </row>
    <row r="435" spans="13:13" x14ac:dyDescent="0.25">
      <c r="M435" s="11"/>
    </row>
    <row r="436" spans="13:13" x14ac:dyDescent="0.25">
      <c r="M436" s="11"/>
    </row>
    <row r="437" spans="13:13" x14ac:dyDescent="0.25">
      <c r="M437" s="11"/>
    </row>
    <row r="438" spans="13:13" x14ac:dyDescent="0.25">
      <c r="M438" s="11"/>
    </row>
    <row r="439" spans="13:13" x14ac:dyDescent="0.25">
      <c r="M439" s="11"/>
    </row>
    <row r="440" spans="13:13" x14ac:dyDescent="0.25">
      <c r="M440" s="11"/>
    </row>
    <row r="441" spans="13:13" x14ac:dyDescent="0.25">
      <c r="M441" s="11"/>
    </row>
    <row r="442" spans="13:13" x14ac:dyDescent="0.25">
      <c r="M442" s="11"/>
    </row>
    <row r="443" spans="13:13" x14ac:dyDescent="0.25">
      <c r="M443" s="11"/>
    </row>
    <row r="444" spans="13:13" x14ac:dyDescent="0.25">
      <c r="M444" s="11"/>
    </row>
    <row r="445" spans="13:13" x14ac:dyDescent="0.25">
      <c r="M445" s="11"/>
    </row>
    <row r="446" spans="13:13" x14ac:dyDescent="0.25">
      <c r="M446" s="11"/>
    </row>
    <row r="447" spans="13:13" x14ac:dyDescent="0.25">
      <c r="M447" s="11"/>
    </row>
    <row r="448" spans="13:13" x14ac:dyDescent="0.25">
      <c r="M448" s="11"/>
    </row>
    <row r="449" spans="13:13" x14ac:dyDescent="0.25">
      <c r="M449" s="11"/>
    </row>
    <row r="450" spans="13:13" x14ac:dyDescent="0.25">
      <c r="M450" s="11"/>
    </row>
    <row r="451" spans="13:13" x14ac:dyDescent="0.25">
      <c r="M451" s="11"/>
    </row>
    <row r="452" spans="13:13" x14ac:dyDescent="0.25">
      <c r="M452" s="11"/>
    </row>
    <row r="453" spans="13:13" x14ac:dyDescent="0.25">
      <c r="M453" s="11"/>
    </row>
    <row r="454" spans="13:13" x14ac:dyDescent="0.25">
      <c r="M454" s="11"/>
    </row>
    <row r="455" spans="13:13" x14ac:dyDescent="0.25">
      <c r="M455" s="11"/>
    </row>
    <row r="456" spans="13:13" x14ac:dyDescent="0.25">
      <c r="M456" s="11"/>
    </row>
    <row r="457" spans="13:13" x14ac:dyDescent="0.25">
      <c r="M457" s="11"/>
    </row>
    <row r="458" spans="13:13" x14ac:dyDescent="0.25">
      <c r="M458" s="11"/>
    </row>
    <row r="459" spans="13:13" x14ac:dyDescent="0.25">
      <c r="M459" s="11"/>
    </row>
    <row r="460" spans="13:13" x14ac:dyDescent="0.25">
      <c r="M460" s="11"/>
    </row>
    <row r="461" spans="13:13" x14ac:dyDescent="0.25">
      <c r="M461" s="11"/>
    </row>
    <row r="462" spans="13:13" x14ac:dyDescent="0.25">
      <c r="M462" s="11"/>
    </row>
    <row r="463" spans="13:13" x14ac:dyDescent="0.25">
      <c r="M463" s="11"/>
    </row>
    <row r="464" spans="13:13" x14ac:dyDescent="0.25">
      <c r="M464" s="11"/>
    </row>
    <row r="465" spans="13:13" x14ac:dyDescent="0.25">
      <c r="M465" s="11"/>
    </row>
    <row r="466" spans="13:13" x14ac:dyDescent="0.25">
      <c r="M466" s="11"/>
    </row>
    <row r="467" spans="13:13" x14ac:dyDescent="0.25">
      <c r="M467" s="11"/>
    </row>
    <row r="468" spans="13:13" x14ac:dyDescent="0.25">
      <c r="M468" s="11"/>
    </row>
    <row r="469" spans="13:13" x14ac:dyDescent="0.25">
      <c r="M469" s="11"/>
    </row>
    <row r="470" spans="13:13" x14ac:dyDescent="0.25">
      <c r="M470" s="11"/>
    </row>
    <row r="471" spans="13:13" x14ac:dyDescent="0.25">
      <c r="M471" s="11"/>
    </row>
    <row r="472" spans="13:13" x14ac:dyDescent="0.25">
      <c r="M472" s="11"/>
    </row>
    <row r="473" spans="13:13" x14ac:dyDescent="0.25">
      <c r="M473" s="11"/>
    </row>
    <row r="474" spans="13:13" x14ac:dyDescent="0.25">
      <c r="M474" s="11"/>
    </row>
    <row r="475" spans="13:13" x14ac:dyDescent="0.25">
      <c r="M475" s="11"/>
    </row>
    <row r="476" spans="13:13" x14ac:dyDescent="0.25">
      <c r="M476" s="11"/>
    </row>
    <row r="477" spans="13:13" x14ac:dyDescent="0.25">
      <c r="M477" s="11"/>
    </row>
    <row r="478" spans="13:13" x14ac:dyDescent="0.25">
      <c r="M478" s="11"/>
    </row>
    <row r="479" spans="13:13" x14ac:dyDescent="0.25">
      <c r="M479" s="11"/>
    </row>
    <row r="480" spans="13:13" x14ac:dyDescent="0.25">
      <c r="M480" s="11"/>
    </row>
    <row r="481" spans="13:13" x14ac:dyDescent="0.25">
      <c r="M481" s="11"/>
    </row>
    <row r="482" spans="13:13" x14ac:dyDescent="0.25">
      <c r="M482" s="12"/>
    </row>
    <row r="483" spans="13:13" x14ac:dyDescent="0.25">
      <c r="M483" s="12"/>
    </row>
    <row r="484" spans="13:13" x14ac:dyDescent="0.25">
      <c r="M484" s="12"/>
    </row>
    <row r="485" spans="13:13" x14ac:dyDescent="0.25">
      <c r="M485" s="12"/>
    </row>
    <row r="486" spans="13:13" x14ac:dyDescent="0.25">
      <c r="M486" s="12"/>
    </row>
    <row r="487" spans="13:13" x14ac:dyDescent="0.25">
      <c r="M487" s="12"/>
    </row>
    <row r="488" spans="13:13" x14ac:dyDescent="0.25">
      <c r="M488" s="12"/>
    </row>
    <row r="489" spans="13:13" x14ac:dyDescent="0.25">
      <c r="M489" s="12"/>
    </row>
    <row r="490" spans="13:13" x14ac:dyDescent="0.25">
      <c r="M490" s="12"/>
    </row>
    <row r="491" spans="13:13" x14ac:dyDescent="0.25">
      <c r="M491" s="12"/>
    </row>
    <row r="492" spans="13:13" x14ac:dyDescent="0.25">
      <c r="M492" s="12"/>
    </row>
    <row r="493" spans="13:13" x14ac:dyDescent="0.25">
      <c r="M493" s="12"/>
    </row>
    <row r="494" spans="13:13" x14ac:dyDescent="0.25">
      <c r="M494" s="12"/>
    </row>
    <row r="495" spans="13:13" x14ac:dyDescent="0.25">
      <c r="M495" s="12"/>
    </row>
    <row r="496" spans="13:13" x14ac:dyDescent="0.25">
      <c r="M496" s="12"/>
    </row>
    <row r="497" spans="13:13" x14ac:dyDescent="0.25">
      <c r="M497" s="12"/>
    </row>
    <row r="498" spans="13:13" x14ac:dyDescent="0.25">
      <c r="M498" s="12"/>
    </row>
    <row r="499" spans="13:13" x14ac:dyDescent="0.25">
      <c r="M499" s="12"/>
    </row>
    <row r="500" spans="13:13" x14ac:dyDescent="0.25">
      <c r="M500" s="12"/>
    </row>
    <row r="501" spans="13:13" x14ac:dyDescent="0.25">
      <c r="M501" s="12"/>
    </row>
    <row r="502" spans="13:13" x14ac:dyDescent="0.25">
      <c r="M502" s="12"/>
    </row>
    <row r="503" spans="13:13" x14ac:dyDescent="0.25">
      <c r="M503" s="12"/>
    </row>
    <row r="504" spans="13:13" x14ac:dyDescent="0.25">
      <c r="M504" s="12"/>
    </row>
    <row r="505" spans="13:13" x14ac:dyDescent="0.25">
      <c r="M505" s="12"/>
    </row>
    <row r="506" spans="13:13" x14ac:dyDescent="0.25">
      <c r="M506" s="12"/>
    </row>
    <row r="507" spans="13:13" x14ac:dyDescent="0.25">
      <c r="M507" s="12"/>
    </row>
  </sheetData>
  <sheetProtection algorithmName="SHA-512" hashValue="QvtmhmX89kOjtkgoQNECYsZAlQuO+tKp+DmOSPkttPsrsl3en5dATv9/44jPw3umriyLkt2XQz42lold3IDuNA==" saltValue="4eD6Dk2z+2cgVm6gXVtZcQ==" spinCount="100000" sheet="1" objects="1" scenarios="1"/>
  <autoFilter ref="A1:E429" xr:uid="{00000000-0009-0000-0000-000002000000}"/>
  <sortState xmlns:xlrd2="http://schemas.microsoft.com/office/spreadsheetml/2017/richdata2" ref="A2:E429">
    <sortCondition ref="A1"/>
  </sortState>
  <pageMargins left="0.7" right="0.7" top="0.75" bottom="0.75" header="0.3" footer="0.3"/>
  <pageSetup paperSize="9" scale="8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SharedWithUsers xmlns="b457563b-d6b5-4a4b-9e9f-02b768cc0cd3">
      <UserInfo>
        <DisplayName>Kornelie Heitmann Veirød</DisplayName>
        <AccountId>63</AccountId>
        <AccountType/>
      </UserInfo>
      <UserInfo>
        <DisplayName>Andreas Øyre Westby</DisplayName>
        <AccountId>51</AccountId>
        <AccountType/>
      </UserInfo>
    </SharedWithUsers>
    <TaxCatchAll xmlns="b457563b-d6b5-4a4b-9e9f-02b768cc0cd3" xsi:nil="true"/>
    <lcf76f155ced4ddcb4097134ff3c332f xmlns="788600ff-cfc4-4812-b5f1-ed252bd271cb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4447A8E4C84FD4A9A9B6CDF7573BFEF" ma:contentTypeVersion="16" ma:contentTypeDescription="Create a new document." ma:contentTypeScope="" ma:versionID="8a04330fefc18c0aff216d995e67dbed">
  <xsd:schema xmlns:xsd="http://www.w3.org/2001/XMLSchema" xmlns:xs="http://www.w3.org/2001/XMLSchema" xmlns:p="http://schemas.microsoft.com/office/2006/metadata/properties" xmlns:ns2="788600ff-cfc4-4812-b5f1-ed252bd271cb" xmlns:ns3="b457563b-d6b5-4a4b-9e9f-02b768cc0cd3" targetNamespace="http://schemas.microsoft.com/office/2006/metadata/properties" ma:root="true" ma:fieldsID="1b27f7746a49eca8d6ef703117eb819a" ns2:_="" ns3:_="">
    <xsd:import namespace="788600ff-cfc4-4812-b5f1-ed252bd271cb"/>
    <xsd:import namespace="b457563b-d6b5-4a4b-9e9f-02b768cc0cd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8600ff-cfc4-4812-b5f1-ed252bd271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649f7e7b-50f8-4096-bd68-01945d5e42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57563b-d6b5-4a4b-9e9f-02b768cc0cd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27703e9-15f0-4f8e-8d34-fa8194e65745}" ma:internalName="TaxCatchAll" ma:showField="CatchAllData" ma:web="b457563b-d6b5-4a4b-9e9f-02b768cc0cd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51C2F4-1488-470C-94DB-AA6A043B35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2ECA2DE-A725-4759-A230-26613F06BE8D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schemas.microsoft.com/office/2006/metadata/properties"/>
    <ds:schemaRef ds:uri="788600ff-cfc4-4812-b5f1-ed252bd271cb"/>
    <ds:schemaRef ds:uri="http://purl.org/dc/elements/1.1/"/>
    <ds:schemaRef ds:uri="b457563b-d6b5-4a4b-9e9f-02b768cc0cd3"/>
    <ds:schemaRef ds:uri="http://schemas.openxmlformats.org/package/2006/metadata/core-properti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16D0AD-FC2A-41F5-8F5B-A428BC407B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8600ff-cfc4-4812-b5f1-ed252bd271cb"/>
    <ds:schemaRef ds:uri="b457563b-d6b5-4a4b-9e9f-02b768cc0c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Lønnskostnader</vt:lpstr>
      <vt:lpstr>Andre grupper ansatte</vt:lpstr>
      <vt:lpstr>Liste over kommuners arbg.avg</vt:lpstr>
      <vt:lpstr>Lønnskostnader!Utskriftsområde</vt:lpstr>
    </vt:vector>
  </TitlesOfParts>
  <Manager/>
  <Company>Barne, Ungdoms og familiedirektoratet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Vedlegg 2a - Prisskjema  20170112</dc:title>
  <dc:subject/>
  <dc:creator>Anne Kari Myrvold</dc:creator>
  <cp:keywords/>
  <dc:description/>
  <cp:lastModifiedBy>Anne Kari Myrvold</cp:lastModifiedBy>
  <cp:revision/>
  <dcterms:created xsi:type="dcterms:W3CDTF">2014-04-02T10:36:03Z</dcterms:created>
  <dcterms:modified xsi:type="dcterms:W3CDTF">2022-09-22T10:14:04Z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0x010100F4447A8E4C84FD4A9A9B6CDF7573BFEF</vt:lpwstr>
  </property>
</Properties>
</file>